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10" windowWidth="19155" windowHeight="9405" activeTab="1"/>
  </bookViews>
  <sheets>
    <sheet name="Sorted by Classification" sheetId="1" r:id="rId1"/>
    <sheet name="Category Score Sheet" sheetId="5" r:id="rId2"/>
    <sheet name="Sheet3" sheetId="3" r:id="rId3"/>
  </sheets>
  <definedNames>
    <definedName name="_xlnm.Print_Area" localSheetId="1">'Category Score Sheet'!$B$2:$I$59</definedName>
    <definedName name="_xlnm.Print_Area" localSheetId="0">'Sorted by Classification'!$B$2:$I$54</definedName>
  </definedNames>
  <calcPr calcId="125725"/>
</workbook>
</file>

<file path=xl/calcChain.xml><?xml version="1.0" encoding="utf-8"?>
<calcChain xmlns="http://schemas.openxmlformats.org/spreadsheetml/2006/main">
  <c r="L4" i="5"/>
  <c r="M4"/>
  <c r="N4"/>
  <c r="L5"/>
  <c r="M5"/>
  <c r="N5"/>
  <c r="L6"/>
  <c r="M6"/>
  <c r="N6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5"/>
  <c r="M15"/>
  <c r="N15"/>
  <c r="L16"/>
  <c r="M16"/>
  <c r="N16"/>
  <c r="O7" l="1"/>
  <c r="T7" s="1"/>
  <c r="R7"/>
  <c r="O30"/>
  <c r="T30" s="1"/>
  <c r="M30"/>
  <c r="R30" s="1"/>
  <c r="O47"/>
  <c r="T47" s="1"/>
  <c r="M47"/>
  <c r="R47" s="1"/>
  <c r="L40"/>
  <c r="Q40" s="1"/>
  <c r="M40"/>
  <c r="R40" s="1"/>
  <c r="N40"/>
  <c r="S40" s="1"/>
  <c r="O40"/>
  <c r="T40" s="1"/>
  <c r="L33"/>
  <c r="Q33" s="1"/>
  <c r="M33"/>
  <c r="R33" s="1"/>
  <c r="N33"/>
  <c r="S33" s="1"/>
  <c r="O33"/>
  <c r="T33" s="1"/>
  <c r="Q4"/>
  <c r="R4"/>
  <c r="S4"/>
  <c r="O4"/>
  <c r="T4" s="1"/>
  <c r="L41"/>
  <c r="Q41" s="1"/>
  <c r="M41"/>
  <c r="R41" s="1"/>
  <c r="N41"/>
  <c r="S41" s="1"/>
  <c r="O41"/>
  <c r="T41" s="1"/>
  <c r="L28"/>
  <c r="Q28" s="1"/>
  <c r="M28"/>
  <c r="R28" s="1"/>
  <c r="N28"/>
  <c r="S28" s="1"/>
  <c r="O28"/>
  <c r="T28" s="1"/>
  <c r="L42"/>
  <c r="Q42" s="1"/>
  <c r="M42"/>
  <c r="R42" s="1"/>
  <c r="N42"/>
  <c r="S42" s="1"/>
  <c r="O42"/>
  <c r="T42" s="1"/>
  <c r="L43"/>
  <c r="Q43" s="1"/>
  <c r="M43"/>
  <c r="R43" s="1"/>
  <c r="N43"/>
  <c r="S43" s="1"/>
  <c r="O43"/>
  <c r="T43" s="1"/>
  <c r="L18"/>
  <c r="Q18" s="1"/>
  <c r="M18"/>
  <c r="R18" s="1"/>
  <c r="N18"/>
  <c r="S18" s="1"/>
  <c r="O18"/>
  <c r="T18" s="1"/>
  <c r="L44"/>
  <c r="Q44" s="1"/>
  <c r="M44"/>
  <c r="R44" s="1"/>
  <c r="N44"/>
  <c r="S44" s="1"/>
  <c r="O44"/>
  <c r="T44" s="1"/>
  <c r="L34"/>
  <c r="Q34" s="1"/>
  <c r="M34"/>
  <c r="R34" s="1"/>
  <c r="N34"/>
  <c r="S34" s="1"/>
  <c r="O34"/>
  <c r="T34" s="1"/>
  <c r="Q5"/>
  <c r="R5"/>
  <c r="S5"/>
  <c r="O5"/>
  <c r="T5" s="1"/>
  <c r="L45"/>
  <c r="Q45" s="1"/>
  <c r="M45"/>
  <c r="R45" s="1"/>
  <c r="N45"/>
  <c r="S45" s="1"/>
  <c r="O45"/>
  <c r="T45" s="1"/>
  <c r="L35"/>
  <c r="Q35" s="1"/>
  <c r="M35"/>
  <c r="R35" s="1"/>
  <c r="N35"/>
  <c r="S35" s="1"/>
  <c r="O35"/>
  <c r="T35" s="1"/>
  <c r="Q6"/>
  <c r="R6"/>
  <c r="S6"/>
  <c r="O6"/>
  <c r="T6" s="1"/>
  <c r="L19"/>
  <c r="Q19" s="1"/>
  <c r="M19"/>
  <c r="R19" s="1"/>
  <c r="N19"/>
  <c r="S19" s="1"/>
  <c r="O19"/>
  <c r="T19" s="1"/>
  <c r="L20"/>
  <c r="Q20" s="1"/>
  <c r="M20"/>
  <c r="R20" s="1"/>
  <c r="N20"/>
  <c r="S20" s="1"/>
  <c r="O20"/>
  <c r="T20" s="1"/>
  <c r="L29"/>
  <c r="Q29" s="1"/>
  <c r="M29"/>
  <c r="R29" s="1"/>
  <c r="N29"/>
  <c r="S29" s="1"/>
  <c r="O29"/>
  <c r="T29" s="1"/>
  <c r="L36"/>
  <c r="Q36" s="1"/>
  <c r="M36"/>
  <c r="R36" s="1"/>
  <c r="N36"/>
  <c r="S36" s="1"/>
  <c r="O36"/>
  <c r="T36" s="1"/>
  <c r="L46"/>
  <c r="Q46" s="1"/>
  <c r="M46"/>
  <c r="R46" s="1"/>
  <c r="N46"/>
  <c r="S46" s="1"/>
  <c r="O46"/>
  <c r="T46" s="1"/>
  <c r="L47"/>
  <c r="Q47" s="1"/>
  <c r="N47"/>
  <c r="S47" s="1"/>
  <c r="L30"/>
  <c r="Q30" s="1"/>
  <c r="N30"/>
  <c r="S30" s="1"/>
  <c r="Q7"/>
  <c r="S7"/>
  <c r="L21"/>
  <c r="Q21" s="1"/>
  <c r="M21"/>
  <c r="R21" s="1"/>
  <c r="N21"/>
  <c r="S21" s="1"/>
  <c r="O21"/>
  <c r="T21" s="1"/>
  <c r="L22"/>
  <c r="Q22" s="1"/>
  <c r="M22"/>
  <c r="R22" s="1"/>
  <c r="N22"/>
  <c r="S22" s="1"/>
  <c r="O22"/>
  <c r="T22" s="1"/>
  <c r="Q8"/>
  <c r="R8"/>
  <c r="S8"/>
  <c r="O8"/>
  <c r="T8" s="1"/>
  <c r="Q9"/>
  <c r="R9"/>
  <c r="S9"/>
  <c r="O9"/>
  <c r="T9" s="1"/>
  <c r="L23"/>
  <c r="Q23" s="1"/>
  <c r="M23"/>
  <c r="R23" s="1"/>
  <c r="N23"/>
  <c r="S23" s="1"/>
  <c r="O23"/>
  <c r="T23" s="1"/>
  <c r="Q10"/>
  <c r="R10"/>
  <c r="S10"/>
  <c r="O10"/>
  <c r="T10" s="1"/>
  <c r="L31"/>
  <c r="Q31" s="1"/>
  <c r="M31"/>
  <c r="R31" s="1"/>
  <c r="N31"/>
  <c r="S31" s="1"/>
  <c r="O31"/>
  <c r="T31" s="1"/>
  <c r="L37"/>
  <c r="Q37" s="1"/>
  <c r="M37"/>
  <c r="R37" s="1"/>
  <c r="N37"/>
  <c r="S37" s="1"/>
  <c r="O37"/>
  <c r="T37" s="1"/>
  <c r="L24"/>
  <c r="Q24" s="1"/>
  <c r="M24"/>
  <c r="R24" s="1"/>
  <c r="N24"/>
  <c r="S24" s="1"/>
  <c r="O24"/>
  <c r="T24" s="1"/>
  <c r="Q11"/>
  <c r="R11"/>
  <c r="S11"/>
  <c r="O11"/>
  <c r="T11" s="1"/>
  <c r="L48"/>
  <c r="Q48" s="1"/>
  <c r="M48"/>
  <c r="R48" s="1"/>
  <c r="N48"/>
  <c r="S48" s="1"/>
  <c r="O48"/>
  <c r="T48" s="1"/>
  <c r="Q12"/>
  <c r="R12"/>
  <c r="S12"/>
  <c r="O12"/>
  <c r="T12" s="1"/>
  <c r="Q13"/>
  <c r="R13"/>
  <c r="S13"/>
  <c r="O13"/>
  <c r="T13" s="1"/>
  <c r="Q14"/>
  <c r="R14"/>
  <c r="S14"/>
  <c r="O14"/>
  <c r="T14" s="1"/>
  <c r="Q15"/>
  <c r="R15"/>
  <c r="S15"/>
  <c r="O15"/>
  <c r="T15" s="1"/>
  <c r="Q16"/>
  <c r="R16"/>
  <c r="S16"/>
  <c r="O16"/>
  <c r="T16" s="1"/>
  <c r="L25"/>
  <c r="Q25" s="1"/>
  <c r="M25"/>
  <c r="R25" s="1"/>
  <c r="N25"/>
  <c r="S25" s="1"/>
  <c r="O25"/>
  <c r="T25" s="1"/>
  <c r="L26"/>
  <c r="Q26" s="1"/>
  <c r="M26"/>
  <c r="R26" s="1"/>
  <c r="N26"/>
  <c r="S26" s="1"/>
  <c r="O26"/>
  <c r="T26" s="1"/>
  <c r="N39"/>
  <c r="S39" s="1"/>
  <c r="L39"/>
  <c r="Q39" s="1"/>
  <c r="M39" l="1"/>
  <c r="R39" s="1"/>
  <c r="O39"/>
  <c r="T39" s="1"/>
  <c r="F54" i="1" l="1"/>
  <c r="G54"/>
  <c r="H54"/>
  <c r="I54"/>
  <c r="E54"/>
</calcChain>
</file>

<file path=xl/sharedStrings.xml><?xml version="1.0" encoding="utf-8"?>
<sst xmlns="http://schemas.openxmlformats.org/spreadsheetml/2006/main" count="241" uniqueCount="127">
  <si>
    <t>CJ1A</t>
  </si>
  <si>
    <t>CJ1C</t>
  </si>
  <si>
    <t>CJ1D</t>
  </si>
  <si>
    <t>CJ1E</t>
  </si>
  <si>
    <t>CJ1G</t>
  </si>
  <si>
    <t>CJ2A</t>
  </si>
  <si>
    <t>CJ2B</t>
  </si>
  <si>
    <t>CJ2D</t>
  </si>
  <si>
    <t>CJ2F</t>
  </si>
  <si>
    <t>CJ2H</t>
  </si>
  <si>
    <t>CJ3A</t>
  </si>
  <si>
    <t>CJ3B</t>
  </si>
  <si>
    <t>CJ3C</t>
  </si>
  <si>
    <t>CJ3D</t>
  </si>
  <si>
    <t>CJ4B</t>
  </si>
  <si>
    <t>CJ4C</t>
  </si>
  <si>
    <t>CJ4D</t>
  </si>
  <si>
    <t>CJ4E</t>
  </si>
  <si>
    <t>LF1A</t>
  </si>
  <si>
    <t>LF1B</t>
  </si>
  <si>
    <t>LF1D</t>
  </si>
  <si>
    <t>LF1E</t>
  </si>
  <si>
    <t>LF1F</t>
  </si>
  <si>
    <t>LF2A</t>
  </si>
  <si>
    <t>LF2B</t>
  </si>
  <si>
    <t>LF2C</t>
  </si>
  <si>
    <t>LF2D</t>
  </si>
  <si>
    <t>LF2F</t>
  </si>
  <si>
    <t>LF3A</t>
  </si>
  <si>
    <t>LF3B-LF5B</t>
  </si>
  <si>
    <t>LF3C</t>
  </si>
  <si>
    <t>LF4A</t>
  </si>
  <si>
    <t>LF4B</t>
  </si>
  <si>
    <t>LF4C</t>
  </si>
  <si>
    <t>LF4D</t>
  </si>
  <si>
    <t>LF4E</t>
  </si>
  <si>
    <t>LF4F</t>
  </si>
  <si>
    <t>Variable timeline for impact in biomechanical research</t>
  </si>
  <si>
    <t>Minor-axis neuromuscular control and movement training</t>
  </si>
  <si>
    <t>Integrating structural and functional joint imaging</t>
  </si>
  <si>
    <t>An international database for biomechanics</t>
  </si>
  <si>
    <t>Multi-level exploration of osteoarthritis</t>
  </si>
  <si>
    <t>Biomechanical mechanisms and sequelae of tissue injury</t>
  </si>
  <si>
    <t>Establishing validation standards for biomechanical modeling</t>
  </si>
  <si>
    <t>The human model-ome project</t>
  </si>
  <si>
    <t>Demonstrate that modeling and simulation can improve clinical outcomes</t>
  </si>
  <si>
    <t>Verifying model and simulation of human movement accuracy</t>
  </si>
  <si>
    <t>Creating multi-scale models of cellular, tissue and musculoskeletal function</t>
  </si>
  <si>
    <t>Translating biomechanics research findings into clinical practice_avoiding the valley of death</t>
  </si>
  <si>
    <t>LF2E</t>
  </si>
  <si>
    <t>Priority conference as a priority</t>
  </si>
  <si>
    <t>SCORE</t>
  </si>
  <si>
    <t>CODE</t>
  </si>
  <si>
    <t>TITLE</t>
  </si>
  <si>
    <t>Link biomechanical load to development of diabetic neuropathic plantar ulcerations</t>
  </si>
  <si>
    <t>Knowledge sharing between technical and clinical biomechanists</t>
  </si>
  <si>
    <t>High fidelity biomechanics of pathological movement</t>
  </si>
  <si>
    <t>Making surgical procedure simulation real through biomechanics</t>
  </si>
  <si>
    <t>Research guided by disease specific theoretical frameworks</t>
  </si>
  <si>
    <t>Can objective biomechanical and biological measures be translated from the lab to the clinic to improve patient outcomes</t>
  </si>
  <si>
    <t>Subject specific modeling to improve clinical outcomes through individualized treatment</t>
  </si>
  <si>
    <t>A call for biomechanical cross-disciplinary education</t>
  </si>
  <si>
    <t>Establishing standards for in vivo quantification of joint dynamics</t>
  </si>
  <si>
    <t>Defining skeletal muscle-extracellular matrix communication</t>
  </si>
  <si>
    <t>Instituting adequate representation on NIH study sections</t>
  </si>
  <si>
    <t>develop predictive biomechanical models of human movement</t>
  </si>
  <si>
    <t>Identify contributing physiological factors and appropriate outcomes  measures related dynamic walking stability and falling</t>
  </si>
  <si>
    <t>Development of powered orthoses and robotic exoskeletons for human locomotion</t>
  </si>
  <si>
    <t>Broadening dissemination-translating knowledge gains across disciplines</t>
  </si>
  <si>
    <t>Identifying an answering questions that change lives_advancing clinical biomechanics search</t>
  </si>
  <si>
    <t>Goal-directed design in rehabilitation device development and prescription</t>
  </si>
  <si>
    <t>Collaborative longitudinal study centers</t>
  </si>
  <si>
    <t>A bridge between biomechanics and personalized rehabilitation</t>
  </si>
  <si>
    <t>Clinical measurement toolbox_a common currency for systematic evaluation of physical function</t>
  </si>
  <si>
    <t>Cross-pollination of biomechanics related disciplines</t>
  </si>
  <si>
    <t>Translating biomechanics research findings into clinical practice</t>
  </si>
  <si>
    <t>Determination of musculoskeletal properties for subject-specific applications</t>
  </si>
  <si>
    <t>Augmenting impaired musculoskeletal function using assistive devices</t>
  </si>
  <si>
    <t>Understanding injury mechanism and musculoskeletal benefits of recreational sport and exercise</t>
  </si>
  <si>
    <t>LF1C</t>
  </si>
  <si>
    <t>CJ4A</t>
  </si>
  <si>
    <t>CJ4H</t>
  </si>
  <si>
    <t>Extending biomechanical assessment beyond the lab_quantificaiton of activity compliance and outcomes in the real world</t>
  </si>
  <si>
    <t>Basic research and tech development</t>
  </si>
  <si>
    <t>Clinical Research</t>
  </si>
  <si>
    <t>Efficacy, outcomes and cost effctiveness research</t>
  </si>
  <si>
    <t>Definition, standards and policy</t>
  </si>
  <si>
    <t>Education</t>
  </si>
  <si>
    <t>New funding mechanisms for chronic disease</t>
  </si>
  <si>
    <t>?</t>
  </si>
  <si>
    <t>Understanding the role and significance of noise and-or variability in movement</t>
  </si>
  <si>
    <t>Background and Relevance</t>
  </si>
  <si>
    <t>Objectives</t>
  </si>
  <si>
    <t>Recommended Actions</t>
  </si>
  <si>
    <t>Potential Impact</t>
  </si>
  <si>
    <t>Overall Score</t>
  </si>
  <si>
    <t>Rankings relative to Overall Score</t>
  </si>
  <si>
    <t>Ranking Relative to Overall Score</t>
  </si>
  <si>
    <t>Priority Statement Primary Category</t>
  </si>
  <si>
    <t>PS</t>
  </si>
  <si>
    <t>OE</t>
  </si>
  <si>
    <t>BR</t>
  </si>
  <si>
    <t>ED</t>
  </si>
  <si>
    <t>CR</t>
  </si>
  <si>
    <t xml:space="preserve">Priority statement category Codes:
 Basic Research  (BR)
 Clinical Research (CR)
 Education  (ED)
Outcomes/Efficacy (OE)
 Policy/Standards (PS)
</t>
  </si>
  <si>
    <t>New funding mechanisms for long-term studies of chronic joint disease</t>
  </si>
  <si>
    <t>Extending biomechanical assessment beyond the lab: quantification of Activity, Compliance, and Outcomes in the "REAL WORLD"</t>
  </si>
  <si>
    <t>Translating biomechanics research findings into clinical practice: avoiding the "Valley of Death"</t>
  </si>
  <si>
    <t>An international database for biomechanics (IDB)</t>
  </si>
  <si>
    <t>Clinical measurement toolbox: a common currency for systematic evaluation of physical function</t>
  </si>
  <si>
    <t>Identify contributing physiological factors and appropriate outcomes  measures related to dynamic walking stability and falling</t>
  </si>
  <si>
    <t>Crosspollination of biomechanics related disciplines</t>
  </si>
  <si>
    <t>Establishing standards for vivo quantification joint dynamics</t>
  </si>
  <si>
    <t>Broadening dissemination: translating knowledge gains across disciplines</t>
  </si>
  <si>
    <t>Develop predictive biomechanical models of human movement</t>
  </si>
  <si>
    <t>Understanding the role and significance of noise and/or variability in movement</t>
  </si>
  <si>
    <t>Can objective biomechanical and biological measures be translated from the lab to the clinic to improve patient outcomes?</t>
  </si>
  <si>
    <t>Identifying an answering questions that change lives: advancing clinical biomechanics research</t>
  </si>
  <si>
    <t>Research guided by disease-specific theoretical frameworks</t>
  </si>
  <si>
    <t>Basic Research Category (13)</t>
  </si>
  <si>
    <t>Clinical Research Category (9)</t>
  </si>
  <si>
    <t>Education Category (4)</t>
  </si>
  <si>
    <t>Outcomes/Efficacy Category (5)</t>
  </si>
  <si>
    <t>Policy/Standards Category (10)</t>
  </si>
  <si>
    <t>Recommendation Rankings in each of Five areas</t>
  </si>
  <si>
    <t>Rank within category</t>
  </si>
  <si>
    <t>Overall SCORE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</si>
</sst>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4"/>
  <sheetViews>
    <sheetView topLeftCell="A46" zoomScale="80" zoomScaleNormal="80" workbookViewId="0">
      <selection activeCell="F14" sqref="F14"/>
    </sheetView>
  </sheetViews>
  <sheetFormatPr defaultRowHeight="15"/>
  <cols>
    <col min="3" max="3" width="9.7109375" customWidth="1"/>
    <col min="4" max="4" width="76.85546875" customWidth="1"/>
    <col min="5" max="9" width="17.140625" customWidth="1"/>
  </cols>
  <sheetData>
    <row r="2" spans="2:16" ht="69.75" customHeight="1" thickBot="1">
      <c r="B2" s="2" t="s">
        <v>51</v>
      </c>
      <c r="C2" s="2" t="s">
        <v>52</v>
      </c>
      <c r="D2" s="2" t="s">
        <v>53</v>
      </c>
      <c r="E2" s="4" t="s">
        <v>83</v>
      </c>
      <c r="F2" s="4" t="s">
        <v>84</v>
      </c>
      <c r="G2" s="4" t="s">
        <v>85</v>
      </c>
      <c r="H2" s="4" t="s">
        <v>86</v>
      </c>
      <c r="I2" s="4" t="s">
        <v>87</v>
      </c>
      <c r="J2" s="5"/>
    </row>
    <row r="3" spans="2:16">
      <c r="B3">
        <v>2.3043478260869565</v>
      </c>
      <c r="C3" s="1" t="s">
        <v>8</v>
      </c>
      <c r="D3" s="3" t="s">
        <v>88</v>
      </c>
      <c r="E3" s="1"/>
      <c r="F3" s="1">
        <v>1</v>
      </c>
      <c r="G3" s="1">
        <v>1</v>
      </c>
      <c r="H3" s="1"/>
      <c r="I3" s="1"/>
    </row>
    <row r="4" spans="2:16">
      <c r="B4">
        <v>2.3260869565217392</v>
      </c>
      <c r="C4" s="1" t="s">
        <v>27</v>
      </c>
      <c r="D4" s="3" t="s">
        <v>71</v>
      </c>
      <c r="E4" s="1"/>
      <c r="F4" s="1"/>
      <c r="G4" s="1">
        <v>1</v>
      </c>
      <c r="H4" s="1">
        <v>1</v>
      </c>
      <c r="I4" s="1"/>
    </row>
    <row r="5" spans="2:16" ht="30">
      <c r="B5">
        <v>2.5869565217391304</v>
      </c>
      <c r="C5" s="1" t="s">
        <v>31</v>
      </c>
      <c r="D5" s="3" t="s">
        <v>82</v>
      </c>
      <c r="E5" s="1"/>
      <c r="F5" s="1">
        <v>1</v>
      </c>
      <c r="G5" s="1">
        <v>1</v>
      </c>
      <c r="H5" s="1"/>
      <c r="I5" s="1"/>
    </row>
    <row r="6" spans="2:16">
      <c r="B6">
        <v>2.8695652173913042</v>
      </c>
      <c r="C6" s="1" t="s">
        <v>79</v>
      </c>
      <c r="D6" s="3" t="s">
        <v>46</v>
      </c>
      <c r="E6" s="1"/>
      <c r="F6" s="1"/>
      <c r="G6" s="1">
        <v>1</v>
      </c>
      <c r="H6" s="1"/>
      <c r="I6" s="1"/>
    </row>
    <row r="7" spans="2:16" ht="30">
      <c r="B7">
        <v>2.8695652173913042</v>
      </c>
      <c r="C7" s="1" t="s">
        <v>24</v>
      </c>
      <c r="D7" s="3" t="s">
        <v>48</v>
      </c>
      <c r="E7" s="1"/>
      <c r="F7" s="1">
        <v>1</v>
      </c>
      <c r="G7" s="1"/>
      <c r="H7" s="1"/>
      <c r="I7" s="1"/>
    </row>
    <row r="8" spans="2:16">
      <c r="B8" s="1"/>
      <c r="C8" s="1"/>
      <c r="D8" s="3"/>
      <c r="E8" s="1"/>
      <c r="F8" s="1"/>
      <c r="G8" s="1"/>
      <c r="H8" s="1"/>
      <c r="I8" s="1"/>
    </row>
    <row r="9" spans="2:16">
      <c r="B9">
        <v>2.8695652173913042</v>
      </c>
      <c r="C9" s="1" t="s">
        <v>80</v>
      </c>
      <c r="D9" s="3" t="s">
        <v>61</v>
      </c>
      <c r="E9" s="1"/>
      <c r="F9" s="1"/>
      <c r="G9" s="1"/>
      <c r="H9" s="1"/>
      <c r="I9" s="1">
        <v>1</v>
      </c>
    </row>
    <row r="10" spans="2:16">
      <c r="B10">
        <v>2.9782608695652173</v>
      </c>
      <c r="C10" s="1" t="s">
        <v>28</v>
      </c>
      <c r="D10" s="3" t="s">
        <v>72</v>
      </c>
      <c r="E10" s="1"/>
      <c r="F10" s="1">
        <v>1</v>
      </c>
      <c r="G10" s="1"/>
      <c r="H10" s="1"/>
      <c r="I10" s="1"/>
    </row>
    <row r="11" spans="2:16">
      <c r="B11">
        <v>2.9782608695652173</v>
      </c>
      <c r="C11" s="1" t="s">
        <v>81</v>
      </c>
      <c r="D11" s="3" t="s">
        <v>64</v>
      </c>
      <c r="E11" s="1"/>
      <c r="F11" s="1"/>
      <c r="G11" s="1"/>
      <c r="H11" s="1">
        <v>1</v>
      </c>
      <c r="I11" s="1"/>
    </row>
    <row r="12" spans="2:16" ht="30">
      <c r="B12">
        <v>3.1739130434782608</v>
      </c>
      <c r="C12" s="1" t="s">
        <v>35</v>
      </c>
      <c r="D12" s="3" t="s">
        <v>78</v>
      </c>
      <c r="E12" s="1">
        <v>1</v>
      </c>
      <c r="F12" s="1">
        <v>1</v>
      </c>
      <c r="G12" s="1"/>
      <c r="H12" s="1"/>
      <c r="I12" s="1"/>
      <c r="P12">
        <v>1</v>
      </c>
    </row>
    <row r="13" spans="2:16">
      <c r="B13">
        <v>3.1739130434782608</v>
      </c>
      <c r="C13" s="1" t="s">
        <v>11</v>
      </c>
      <c r="D13" s="3" t="s">
        <v>40</v>
      </c>
      <c r="E13" s="1"/>
      <c r="F13" s="1"/>
      <c r="G13" s="1"/>
      <c r="H13" s="1">
        <v>1</v>
      </c>
      <c r="I13" s="1"/>
    </row>
    <row r="14" spans="2:16">
      <c r="B14" s="1"/>
      <c r="C14" s="1"/>
      <c r="D14" s="3"/>
      <c r="E14" s="1"/>
      <c r="F14" s="1"/>
      <c r="G14" s="1"/>
      <c r="H14" s="1"/>
      <c r="I14" s="1"/>
    </row>
    <row r="15" spans="2:16" ht="30">
      <c r="B15">
        <v>3.2391304347826089</v>
      </c>
      <c r="C15" s="1" t="s">
        <v>29</v>
      </c>
      <c r="D15" s="3" t="s">
        <v>73</v>
      </c>
      <c r="E15" s="1">
        <v>1</v>
      </c>
      <c r="F15" s="1">
        <v>1</v>
      </c>
      <c r="G15" s="1"/>
      <c r="H15" s="1">
        <v>1</v>
      </c>
      <c r="I15" s="1"/>
    </row>
    <row r="16" spans="2:16">
      <c r="B16">
        <v>3.3043478260869565</v>
      </c>
      <c r="C16" s="1" t="s">
        <v>9</v>
      </c>
      <c r="D16" s="3" t="s">
        <v>39</v>
      </c>
      <c r="E16" s="1">
        <v>1</v>
      </c>
      <c r="F16" s="1"/>
      <c r="G16" s="1"/>
      <c r="H16" s="1"/>
      <c r="I16" s="1"/>
    </row>
    <row r="17" spans="2:9">
      <c r="B17">
        <v>3.3913043478260869</v>
      </c>
      <c r="C17" s="1" t="s">
        <v>36</v>
      </c>
      <c r="D17" s="3" t="s">
        <v>50</v>
      </c>
      <c r="E17" s="1"/>
      <c r="F17" s="1"/>
      <c r="G17" s="1">
        <v>1</v>
      </c>
      <c r="H17" s="1">
        <v>1</v>
      </c>
      <c r="I17" s="1">
        <v>1</v>
      </c>
    </row>
    <row r="18" spans="2:9" ht="30">
      <c r="B18">
        <v>3.4130434782608696</v>
      </c>
      <c r="C18" s="1" t="s">
        <v>10</v>
      </c>
      <c r="D18" s="3" t="s">
        <v>60</v>
      </c>
      <c r="E18" s="1">
        <v>1</v>
      </c>
      <c r="F18" s="1"/>
      <c r="G18" s="1"/>
      <c r="H18" s="1"/>
      <c r="I18" s="1"/>
    </row>
    <row r="19" spans="2:9">
      <c r="B19">
        <v>3.4130434782608696</v>
      </c>
      <c r="C19" s="1" t="s">
        <v>17</v>
      </c>
      <c r="D19" s="3" t="s">
        <v>44</v>
      </c>
      <c r="E19" s="1">
        <v>1</v>
      </c>
      <c r="F19" s="1"/>
      <c r="G19" s="1"/>
      <c r="H19" s="1"/>
      <c r="I19" s="1"/>
    </row>
    <row r="20" spans="2:9">
      <c r="B20" s="1"/>
      <c r="C20" s="1"/>
      <c r="D20" s="3"/>
      <c r="E20" s="1"/>
      <c r="F20" s="1"/>
      <c r="G20" s="1"/>
      <c r="H20" s="1"/>
      <c r="I20" s="1"/>
    </row>
    <row r="21" spans="2:9" ht="30">
      <c r="B21">
        <v>3.4347826086956523</v>
      </c>
      <c r="C21" s="1" t="s">
        <v>20</v>
      </c>
      <c r="D21" s="3" t="s">
        <v>66</v>
      </c>
      <c r="E21" s="1">
        <v>1</v>
      </c>
      <c r="F21" s="1"/>
      <c r="G21" s="1"/>
      <c r="H21" s="1"/>
      <c r="I21" s="1"/>
    </row>
    <row r="22" spans="2:9">
      <c r="B22">
        <v>3.5652173913043477</v>
      </c>
      <c r="C22" s="1" t="s">
        <v>6</v>
      </c>
      <c r="D22" s="3" t="s">
        <v>58</v>
      </c>
      <c r="E22" s="1"/>
      <c r="F22" s="1">
        <v>1</v>
      </c>
      <c r="G22" s="1"/>
      <c r="H22" s="1">
        <v>1</v>
      </c>
      <c r="I22" s="1"/>
    </row>
    <row r="23" spans="2:9">
      <c r="B23">
        <v>3.6086956521739131</v>
      </c>
      <c r="C23" s="1" t="s">
        <v>30</v>
      </c>
      <c r="D23" s="3" t="s">
        <v>74</v>
      </c>
      <c r="E23" s="1"/>
      <c r="F23" s="1"/>
      <c r="G23" s="1"/>
      <c r="H23" s="1"/>
      <c r="I23" s="1">
        <v>1</v>
      </c>
    </row>
    <row r="24" spans="2:9">
      <c r="B24">
        <v>3.6304347826086958</v>
      </c>
      <c r="C24" s="1" t="s">
        <v>19</v>
      </c>
      <c r="D24" s="3" t="s">
        <v>45</v>
      </c>
      <c r="E24" s="1"/>
      <c r="F24" s="1">
        <v>1</v>
      </c>
      <c r="G24" s="1"/>
      <c r="H24" s="1"/>
      <c r="I24" s="1"/>
    </row>
    <row r="25" spans="2:9">
      <c r="B25">
        <v>3.6739130434782608</v>
      </c>
      <c r="C25" s="1" t="s">
        <v>14</v>
      </c>
      <c r="D25" s="3" t="s">
        <v>43</v>
      </c>
      <c r="E25" s="1"/>
      <c r="F25" s="1"/>
      <c r="G25" s="1"/>
      <c r="H25" s="1">
        <v>1</v>
      </c>
      <c r="I25" s="1"/>
    </row>
    <row r="26" spans="2:9">
      <c r="B26" s="1"/>
      <c r="C26" s="1"/>
      <c r="D26" s="3"/>
      <c r="E26" s="1"/>
      <c r="F26" s="1"/>
      <c r="G26" s="1"/>
      <c r="H26" s="1"/>
      <c r="I26" s="1"/>
    </row>
    <row r="27" spans="2:9">
      <c r="B27">
        <v>3.6956521739130435</v>
      </c>
      <c r="C27" s="1" t="s">
        <v>15</v>
      </c>
      <c r="D27" s="3" t="s">
        <v>62</v>
      </c>
      <c r="E27" s="1"/>
      <c r="F27" s="1"/>
      <c r="G27" s="1"/>
      <c r="H27" s="1">
        <v>1</v>
      </c>
      <c r="I27" s="1"/>
    </row>
    <row r="28" spans="2:9">
      <c r="B28">
        <v>3.6956521739130435</v>
      </c>
      <c r="C28" s="1" t="s">
        <v>25</v>
      </c>
      <c r="D28" s="3" t="s">
        <v>68</v>
      </c>
      <c r="E28" s="1"/>
      <c r="F28" s="1"/>
      <c r="G28" s="1"/>
      <c r="H28" s="1"/>
      <c r="I28" s="1">
        <v>1</v>
      </c>
    </row>
    <row r="29" spans="2:9">
      <c r="B29">
        <v>3.7391304347826089</v>
      </c>
      <c r="C29" s="1" t="s">
        <v>18</v>
      </c>
      <c r="D29" s="3" t="s">
        <v>65</v>
      </c>
      <c r="E29" s="1">
        <v>1</v>
      </c>
      <c r="F29" s="1"/>
      <c r="G29" s="1"/>
      <c r="H29" s="1"/>
      <c r="I29" s="1"/>
    </row>
    <row r="30" spans="2:9">
      <c r="B30">
        <v>3.7608695652173911</v>
      </c>
      <c r="C30" s="1" t="s">
        <v>34</v>
      </c>
      <c r="D30" s="3" t="s">
        <v>77</v>
      </c>
      <c r="E30" s="1">
        <v>1</v>
      </c>
      <c r="F30" s="1">
        <v>1</v>
      </c>
      <c r="G30" s="1"/>
      <c r="H30" s="1"/>
      <c r="I30" s="1"/>
    </row>
    <row r="31" spans="2:9">
      <c r="B31">
        <v>3.847826086956522</v>
      </c>
      <c r="C31" s="1" t="s">
        <v>12</v>
      </c>
      <c r="D31" s="3" t="s">
        <v>41</v>
      </c>
      <c r="E31" s="1"/>
      <c r="F31" s="1">
        <v>1</v>
      </c>
      <c r="G31" s="1"/>
      <c r="H31" s="1"/>
      <c r="I31" s="1"/>
    </row>
    <row r="32" spans="2:9">
      <c r="B32" s="1"/>
      <c r="C32" s="1"/>
      <c r="D32" s="3"/>
      <c r="E32" s="1"/>
      <c r="F32" s="1"/>
      <c r="G32" s="1"/>
      <c r="H32" s="1"/>
      <c r="I32" s="1"/>
    </row>
    <row r="33" spans="2:9">
      <c r="B33">
        <v>3.847826086956522</v>
      </c>
      <c r="C33" s="1" t="s">
        <v>21</v>
      </c>
      <c r="D33" s="3" t="s">
        <v>90</v>
      </c>
      <c r="E33" s="1">
        <v>1</v>
      </c>
      <c r="F33" s="1"/>
      <c r="G33" s="1"/>
      <c r="H33" s="1"/>
      <c r="I33" s="1"/>
    </row>
    <row r="34" spans="2:9">
      <c r="B34">
        <v>3.8695652173913042</v>
      </c>
      <c r="C34" s="1" t="s">
        <v>13</v>
      </c>
      <c r="D34" s="3" t="s">
        <v>42</v>
      </c>
      <c r="E34" s="1" t="s">
        <v>89</v>
      </c>
      <c r="F34" s="1"/>
      <c r="G34" s="1"/>
      <c r="H34" s="1"/>
      <c r="I34" s="1"/>
    </row>
    <row r="35" spans="2:9">
      <c r="B35">
        <v>3.8695652173913042</v>
      </c>
      <c r="C35" s="1" t="s">
        <v>32</v>
      </c>
      <c r="D35" s="3" t="s">
        <v>75</v>
      </c>
      <c r="E35" s="1"/>
      <c r="F35" s="1">
        <v>1</v>
      </c>
      <c r="G35" s="1"/>
      <c r="H35" s="1"/>
      <c r="I35" s="1"/>
    </row>
    <row r="36" spans="2:9">
      <c r="B36">
        <v>3.8913043478260869</v>
      </c>
      <c r="C36" s="1" t="s">
        <v>33</v>
      </c>
      <c r="D36" s="3" t="s">
        <v>76</v>
      </c>
      <c r="E36" s="1">
        <v>1</v>
      </c>
      <c r="F36" s="1">
        <v>1</v>
      </c>
      <c r="G36" s="1"/>
      <c r="H36" s="1"/>
      <c r="I36" s="1"/>
    </row>
    <row r="37" spans="2:9">
      <c r="B37">
        <v>3.9565217391304346</v>
      </c>
      <c r="C37" s="1" t="s">
        <v>3</v>
      </c>
      <c r="D37" s="3" t="s">
        <v>55</v>
      </c>
      <c r="E37" s="1"/>
      <c r="F37" s="1"/>
      <c r="G37" s="1"/>
      <c r="H37" s="1"/>
      <c r="I37" s="1">
        <v>1</v>
      </c>
    </row>
    <row r="38" spans="2:9">
      <c r="B38" s="1"/>
      <c r="C38" s="1"/>
      <c r="D38" s="3"/>
      <c r="E38" s="1"/>
      <c r="F38" s="1"/>
      <c r="G38" s="1"/>
      <c r="H38" s="1"/>
      <c r="I38" s="1"/>
    </row>
    <row r="39" spans="2:9" ht="30">
      <c r="B39">
        <v>3.9565217391304346</v>
      </c>
      <c r="C39" s="1" t="s">
        <v>7</v>
      </c>
      <c r="D39" s="3" t="s">
        <v>59</v>
      </c>
      <c r="E39" s="1"/>
      <c r="F39" s="1">
        <v>1</v>
      </c>
      <c r="G39" s="1">
        <v>1</v>
      </c>
      <c r="H39" s="1"/>
      <c r="I39" s="1"/>
    </row>
    <row r="40" spans="2:9" ht="30">
      <c r="B40">
        <v>4</v>
      </c>
      <c r="C40" s="1" t="s">
        <v>26</v>
      </c>
      <c r="D40" s="3" t="s">
        <v>69</v>
      </c>
      <c r="E40" s="1"/>
      <c r="F40" s="1">
        <v>1</v>
      </c>
      <c r="G40" s="1"/>
      <c r="H40" s="1"/>
      <c r="I40" s="1"/>
    </row>
    <row r="41" spans="2:9">
      <c r="B41">
        <v>4.1304347826086953</v>
      </c>
      <c r="C41" s="1" t="s">
        <v>49</v>
      </c>
      <c r="D41" s="3" t="s">
        <v>70</v>
      </c>
      <c r="E41" s="1">
        <v>1</v>
      </c>
      <c r="F41" s="1">
        <v>1</v>
      </c>
      <c r="G41" s="1">
        <v>1</v>
      </c>
      <c r="H41" s="1"/>
      <c r="I41" s="1"/>
    </row>
    <row r="42" spans="2:9">
      <c r="B42">
        <v>4.2173913043478262</v>
      </c>
      <c r="C42" s="1" t="s">
        <v>0</v>
      </c>
      <c r="D42" s="3" t="s">
        <v>37</v>
      </c>
      <c r="E42" s="1">
        <v>1</v>
      </c>
      <c r="F42" s="1"/>
      <c r="G42" s="1"/>
      <c r="H42" s="1">
        <v>1</v>
      </c>
      <c r="I42" s="1"/>
    </row>
    <row r="43" spans="2:9">
      <c r="B43">
        <v>4.2826086956521738</v>
      </c>
      <c r="C43" s="1" t="s">
        <v>16</v>
      </c>
      <c r="D43" s="3" t="s">
        <v>63</v>
      </c>
      <c r="E43" s="1"/>
      <c r="F43" s="1"/>
      <c r="G43" s="1"/>
      <c r="H43" s="1">
        <v>1</v>
      </c>
      <c r="I43" s="1"/>
    </row>
    <row r="44" spans="2:9">
      <c r="B44" s="1"/>
      <c r="C44" s="1"/>
      <c r="D44" s="3"/>
      <c r="E44" s="1"/>
      <c r="F44" s="1"/>
      <c r="G44" s="1"/>
      <c r="H44" s="1"/>
      <c r="I44" s="1"/>
    </row>
    <row r="45" spans="2:9" ht="30">
      <c r="B45">
        <v>4.3478260869565215</v>
      </c>
      <c r="C45" s="1" t="s">
        <v>23</v>
      </c>
      <c r="D45" s="3" t="s">
        <v>67</v>
      </c>
      <c r="E45" s="1">
        <v>1</v>
      </c>
      <c r="F45" s="1"/>
      <c r="G45" s="1"/>
      <c r="H45" s="1"/>
      <c r="I45" s="1"/>
    </row>
    <row r="46" spans="2:9">
      <c r="B46">
        <v>4.5</v>
      </c>
      <c r="C46" s="1" t="s">
        <v>22</v>
      </c>
      <c r="D46" s="3" t="s">
        <v>47</v>
      </c>
      <c r="E46" s="1">
        <v>1</v>
      </c>
      <c r="F46" s="1"/>
      <c r="G46" s="1"/>
      <c r="H46" s="1"/>
      <c r="I46" s="1"/>
    </row>
    <row r="47" spans="2:9">
      <c r="B47">
        <v>4.5869565217391308</v>
      </c>
      <c r="C47" s="1" t="s">
        <v>4</v>
      </c>
      <c r="D47" s="3" t="s">
        <v>56</v>
      </c>
      <c r="E47" s="1"/>
      <c r="F47" s="1">
        <v>1</v>
      </c>
      <c r="G47" s="1"/>
      <c r="H47" s="1"/>
      <c r="I47" s="1"/>
    </row>
    <row r="48" spans="2:9">
      <c r="B48">
        <v>4.8260869565217392</v>
      </c>
      <c r="C48" s="1" t="s">
        <v>5</v>
      </c>
      <c r="D48" s="3" t="s">
        <v>57</v>
      </c>
      <c r="E48" s="1"/>
      <c r="F48" s="1">
        <v>1</v>
      </c>
      <c r="G48" s="1"/>
      <c r="H48" s="1"/>
      <c r="I48" s="1"/>
    </row>
    <row r="49" spans="2:9" ht="30">
      <c r="B49">
        <v>5.6739130434782608</v>
      </c>
      <c r="C49" s="1" t="s">
        <v>2</v>
      </c>
      <c r="D49" s="3" t="s">
        <v>54</v>
      </c>
      <c r="E49" s="1"/>
      <c r="F49" s="1">
        <v>1</v>
      </c>
      <c r="G49" s="1"/>
      <c r="H49" s="1"/>
      <c r="I49" s="1"/>
    </row>
    <row r="50" spans="2:9">
      <c r="D50" s="3"/>
      <c r="E50" s="1"/>
      <c r="F50" s="1"/>
      <c r="G50" s="1"/>
      <c r="H50" s="1"/>
      <c r="I50" s="1"/>
    </row>
    <row r="51" spans="2:9">
      <c r="B51">
        <v>5.7826086956521738</v>
      </c>
      <c r="C51" s="1" t="s">
        <v>1</v>
      </c>
      <c r="D51" s="3" t="s">
        <v>38</v>
      </c>
      <c r="E51" s="1"/>
      <c r="F51" s="1">
        <v>1</v>
      </c>
      <c r="G51" s="1"/>
      <c r="H51" s="1">
        <v>1</v>
      </c>
      <c r="I51" s="1"/>
    </row>
    <row r="52" spans="2:9">
      <c r="E52" s="1"/>
      <c r="F52" s="1"/>
      <c r="G52" s="1"/>
      <c r="H52" s="1"/>
      <c r="I52" s="1"/>
    </row>
    <row r="53" spans="2:9" ht="15.75" thickBot="1">
      <c r="C53" s="5"/>
      <c r="D53" s="5"/>
      <c r="E53" s="6"/>
      <c r="F53" s="6"/>
      <c r="G53" s="6"/>
      <c r="H53" s="6"/>
      <c r="I53" s="6"/>
    </row>
    <row r="54" spans="2:9">
      <c r="E54">
        <f>SUM(E3:E52)</f>
        <v>14</v>
      </c>
      <c r="F54">
        <f t="shared" ref="F54:I54" si="0">SUM(F3:F52)</f>
        <v>19</v>
      </c>
      <c r="G54">
        <f t="shared" si="0"/>
        <v>7</v>
      </c>
      <c r="H54">
        <f t="shared" si="0"/>
        <v>11</v>
      </c>
      <c r="I54">
        <f t="shared" si="0"/>
        <v>5</v>
      </c>
    </row>
  </sheetData>
  <pageMargins left="0.25" right="0.25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tabSelected="1" zoomScale="75" zoomScaleNormal="75" workbookViewId="0">
      <selection activeCell="D1" sqref="D1"/>
    </sheetView>
  </sheetViews>
  <sheetFormatPr defaultRowHeight="15"/>
  <cols>
    <col min="2" max="2" width="9.140625" style="20"/>
    <col min="3" max="3" width="9.7109375" customWidth="1"/>
    <col min="4" max="4" width="76.85546875" customWidth="1"/>
    <col min="5" max="9" width="17.140625" customWidth="1"/>
    <col min="12" max="12" width="11.85546875" customWidth="1"/>
    <col min="13" max="13" width="11.7109375" customWidth="1"/>
    <col min="14" max="14" width="11.85546875" customWidth="1"/>
    <col min="15" max="15" width="13.140625" customWidth="1"/>
    <col min="17" max="18" width="11.7109375" customWidth="1"/>
    <col min="19" max="19" width="14.7109375" customWidth="1"/>
    <col min="20" max="20" width="12.42578125" customWidth="1"/>
    <col min="22" max="22" width="11.28515625" style="1" customWidth="1"/>
    <col min="23" max="23" width="17.42578125" customWidth="1"/>
  </cols>
  <sheetData>
    <row r="1" spans="2:22" ht="43.5" customHeight="1">
      <c r="E1" s="23" t="s">
        <v>124</v>
      </c>
      <c r="F1" s="24"/>
      <c r="G1" s="24"/>
      <c r="H1" s="24"/>
      <c r="I1" s="24"/>
      <c r="L1" s="25" t="s">
        <v>96</v>
      </c>
      <c r="M1" s="24"/>
      <c r="N1" s="24"/>
      <c r="O1" s="24"/>
      <c r="Q1" s="25" t="s">
        <v>97</v>
      </c>
      <c r="R1" s="24"/>
      <c r="S1" s="24"/>
      <c r="T1" s="24"/>
    </row>
    <row r="2" spans="2:22" ht="69.75" customHeight="1" thickBot="1">
      <c r="B2" s="22" t="s">
        <v>126</v>
      </c>
      <c r="C2" s="2" t="s">
        <v>52</v>
      </c>
      <c r="D2" s="2" t="s">
        <v>53</v>
      </c>
      <c r="E2" s="4" t="s">
        <v>91</v>
      </c>
      <c r="F2" s="4" t="s">
        <v>92</v>
      </c>
      <c r="G2" s="4" t="s">
        <v>93</v>
      </c>
      <c r="H2" s="4" t="s">
        <v>94</v>
      </c>
      <c r="I2" s="4" t="s">
        <v>95</v>
      </c>
      <c r="J2" s="17" t="s">
        <v>125</v>
      </c>
      <c r="L2" s="4" t="s">
        <v>91</v>
      </c>
      <c r="M2" s="4" t="s">
        <v>92</v>
      </c>
      <c r="N2" s="4" t="s">
        <v>93</v>
      </c>
      <c r="O2" s="4" t="s">
        <v>94</v>
      </c>
      <c r="Q2" s="4" t="s">
        <v>91</v>
      </c>
      <c r="R2" s="4" t="s">
        <v>92</v>
      </c>
      <c r="S2" s="4" t="s">
        <v>93</v>
      </c>
      <c r="T2" s="4" t="s">
        <v>94</v>
      </c>
      <c r="V2" s="4" t="s">
        <v>98</v>
      </c>
    </row>
    <row r="3" spans="2:22" ht="30" customHeight="1">
      <c r="B3" s="18"/>
      <c r="C3" s="14"/>
      <c r="D3" s="15" t="s">
        <v>119</v>
      </c>
      <c r="E3" s="9"/>
      <c r="F3" s="9"/>
      <c r="G3" s="9"/>
      <c r="H3" s="9"/>
      <c r="I3" s="9"/>
      <c r="J3" s="10"/>
      <c r="L3" s="9"/>
      <c r="M3" s="9"/>
      <c r="N3" s="9"/>
      <c r="O3" s="9"/>
      <c r="Q3" s="9"/>
      <c r="R3" s="9"/>
      <c r="S3" s="9"/>
      <c r="T3" s="9"/>
      <c r="V3" s="9"/>
    </row>
    <row r="4" spans="2:22" ht="20.25" customHeight="1">
      <c r="B4" s="20">
        <v>2.8695652173913042</v>
      </c>
      <c r="C4" s="1" t="s">
        <v>79</v>
      </c>
      <c r="D4" s="3" t="s">
        <v>46</v>
      </c>
      <c r="E4" s="1">
        <v>7</v>
      </c>
      <c r="F4" s="7">
        <v>5</v>
      </c>
      <c r="G4" s="7">
        <v>3</v>
      </c>
      <c r="H4" s="1">
        <v>7</v>
      </c>
      <c r="I4" s="1">
        <v>4</v>
      </c>
      <c r="J4" s="1">
        <v>1</v>
      </c>
      <c r="L4" s="1">
        <f t="shared" ref="L4:L16" si="0">I4-E4</f>
        <v>-3</v>
      </c>
      <c r="M4" s="1">
        <f t="shared" ref="M4:M16" si="1">I4-F4</f>
        <v>-1</v>
      </c>
      <c r="N4" s="1">
        <f t="shared" ref="N4:N16" si="2">I4-G4</f>
        <v>1</v>
      </c>
      <c r="O4" s="1">
        <f t="shared" ref="O4:O16" si="3">I4-H4</f>
        <v>-3</v>
      </c>
      <c r="P4" s="1"/>
      <c r="Q4" s="1">
        <f t="shared" ref="Q4:Q16" si="4">ABS(L4)</f>
        <v>3</v>
      </c>
      <c r="R4" s="1">
        <f t="shared" ref="R4:R16" si="5">ABS(M4)</f>
        <v>1</v>
      </c>
      <c r="S4" s="1">
        <f t="shared" ref="S4:S16" si="6">ABS(N4)</f>
        <v>1</v>
      </c>
      <c r="T4" s="1">
        <f t="shared" ref="T4:T16" si="7">ABS(O4)</f>
        <v>3</v>
      </c>
      <c r="V4" s="1" t="s">
        <v>101</v>
      </c>
    </row>
    <row r="5" spans="2:22" ht="20.25" customHeight="1">
      <c r="B5" s="20">
        <v>3.3043478260869565</v>
      </c>
      <c r="C5" s="1" t="s">
        <v>9</v>
      </c>
      <c r="D5" s="3" t="s">
        <v>39</v>
      </c>
      <c r="E5" s="1">
        <v>16</v>
      </c>
      <c r="F5" s="7">
        <v>12</v>
      </c>
      <c r="G5" s="7">
        <v>7</v>
      </c>
      <c r="H5" s="1">
        <v>12</v>
      </c>
      <c r="I5" s="1">
        <v>12</v>
      </c>
      <c r="J5" s="1">
        <v>2</v>
      </c>
      <c r="L5" s="1">
        <f t="shared" si="0"/>
        <v>-4</v>
      </c>
      <c r="M5" s="1">
        <f t="shared" si="1"/>
        <v>0</v>
      </c>
      <c r="N5" s="1">
        <f t="shared" si="2"/>
        <v>5</v>
      </c>
      <c r="O5" s="1">
        <f t="shared" si="3"/>
        <v>0</v>
      </c>
      <c r="P5" s="1"/>
      <c r="Q5" s="1">
        <f t="shared" si="4"/>
        <v>4</v>
      </c>
      <c r="R5" s="1">
        <f t="shared" si="5"/>
        <v>0</v>
      </c>
      <c r="S5" s="1">
        <f t="shared" si="6"/>
        <v>5</v>
      </c>
      <c r="T5" s="1">
        <f t="shared" si="7"/>
        <v>0</v>
      </c>
      <c r="V5" s="1" t="s">
        <v>101</v>
      </c>
    </row>
    <row r="6" spans="2:22" ht="20.25" customHeight="1">
      <c r="B6" s="20">
        <v>3.4130434782608696</v>
      </c>
      <c r="C6" s="1" t="s">
        <v>17</v>
      </c>
      <c r="D6" s="3" t="s">
        <v>44</v>
      </c>
      <c r="E6" s="1">
        <v>11</v>
      </c>
      <c r="F6" s="7">
        <v>8</v>
      </c>
      <c r="G6" s="7">
        <v>21</v>
      </c>
      <c r="H6" s="1">
        <v>14</v>
      </c>
      <c r="I6" s="1">
        <v>15</v>
      </c>
      <c r="J6" s="1">
        <v>3</v>
      </c>
      <c r="L6" s="1">
        <f t="shared" si="0"/>
        <v>4</v>
      </c>
      <c r="M6" s="1">
        <f t="shared" si="1"/>
        <v>7</v>
      </c>
      <c r="N6" s="1">
        <f t="shared" si="2"/>
        <v>-6</v>
      </c>
      <c r="O6" s="1">
        <f t="shared" si="3"/>
        <v>1</v>
      </c>
      <c r="P6" s="1"/>
      <c r="Q6" s="1">
        <f t="shared" si="4"/>
        <v>4</v>
      </c>
      <c r="R6" s="1">
        <f t="shared" si="5"/>
        <v>7</v>
      </c>
      <c r="S6" s="1">
        <f t="shared" si="6"/>
        <v>6</v>
      </c>
      <c r="T6" s="1">
        <f t="shared" si="7"/>
        <v>1</v>
      </c>
      <c r="V6" s="1" t="s">
        <v>101</v>
      </c>
    </row>
    <row r="7" spans="2:22" ht="20.25" customHeight="1">
      <c r="B7" s="20">
        <v>3.7391304347826089</v>
      </c>
      <c r="C7" s="1" t="s">
        <v>18</v>
      </c>
      <c r="D7" s="3" t="s">
        <v>114</v>
      </c>
      <c r="E7" s="1">
        <v>18</v>
      </c>
      <c r="F7" s="7">
        <v>35</v>
      </c>
      <c r="G7" s="7">
        <v>28</v>
      </c>
      <c r="H7" s="1">
        <v>23</v>
      </c>
      <c r="I7" s="1">
        <v>23</v>
      </c>
      <c r="J7" s="1">
        <v>4</v>
      </c>
      <c r="L7" s="1">
        <f t="shared" si="0"/>
        <v>5</v>
      </c>
      <c r="M7" s="1">
        <f t="shared" si="1"/>
        <v>-12</v>
      </c>
      <c r="N7" s="1">
        <f t="shared" si="2"/>
        <v>-5</v>
      </c>
      <c r="O7" s="1">
        <f t="shared" si="3"/>
        <v>0</v>
      </c>
      <c r="P7" s="1"/>
      <c r="Q7" s="1">
        <f t="shared" si="4"/>
        <v>5</v>
      </c>
      <c r="R7" s="1">
        <f t="shared" si="5"/>
        <v>12</v>
      </c>
      <c r="S7" s="1">
        <f t="shared" si="6"/>
        <v>5</v>
      </c>
      <c r="T7" s="1">
        <f t="shared" si="7"/>
        <v>0</v>
      </c>
      <c r="V7" s="1" t="s">
        <v>101</v>
      </c>
    </row>
    <row r="8" spans="2:22" ht="20.25" customHeight="1">
      <c r="B8" s="20">
        <v>3.847826086956522</v>
      </c>
      <c r="C8" s="1" t="s">
        <v>21</v>
      </c>
      <c r="D8" s="3" t="s">
        <v>115</v>
      </c>
      <c r="E8" s="1">
        <v>28</v>
      </c>
      <c r="F8" s="7">
        <v>28</v>
      </c>
      <c r="G8" s="7">
        <v>18</v>
      </c>
      <c r="H8" s="1">
        <v>32</v>
      </c>
      <c r="I8" s="1">
        <v>26</v>
      </c>
      <c r="J8" s="1">
        <v>5</v>
      </c>
      <c r="L8" s="1">
        <f t="shared" si="0"/>
        <v>-2</v>
      </c>
      <c r="M8" s="1">
        <f t="shared" si="1"/>
        <v>-2</v>
      </c>
      <c r="N8" s="1">
        <f t="shared" si="2"/>
        <v>8</v>
      </c>
      <c r="O8" s="1">
        <f t="shared" si="3"/>
        <v>-6</v>
      </c>
      <c r="P8" s="1"/>
      <c r="Q8" s="1">
        <f t="shared" si="4"/>
        <v>2</v>
      </c>
      <c r="R8" s="1">
        <f t="shared" si="5"/>
        <v>2</v>
      </c>
      <c r="S8" s="1">
        <f t="shared" si="6"/>
        <v>8</v>
      </c>
      <c r="T8" s="1">
        <f t="shared" si="7"/>
        <v>6</v>
      </c>
      <c r="V8" s="1" t="s">
        <v>101</v>
      </c>
    </row>
    <row r="9" spans="2:22" ht="20.25" customHeight="1">
      <c r="B9" s="20">
        <v>3.8695652173913042</v>
      </c>
      <c r="C9" s="1" t="s">
        <v>13</v>
      </c>
      <c r="D9" s="3" t="s">
        <v>42</v>
      </c>
      <c r="E9" s="1">
        <v>26</v>
      </c>
      <c r="F9" s="7">
        <v>22</v>
      </c>
      <c r="G9" s="7">
        <v>32</v>
      </c>
      <c r="H9" s="1">
        <v>28</v>
      </c>
      <c r="I9" s="1">
        <v>27</v>
      </c>
      <c r="J9" s="1">
        <v>6</v>
      </c>
      <c r="L9" s="1">
        <f t="shared" si="0"/>
        <v>1</v>
      </c>
      <c r="M9" s="1">
        <f t="shared" si="1"/>
        <v>5</v>
      </c>
      <c r="N9" s="1">
        <f t="shared" si="2"/>
        <v>-5</v>
      </c>
      <c r="O9" s="1">
        <f t="shared" si="3"/>
        <v>-1</v>
      </c>
      <c r="P9" s="1"/>
      <c r="Q9" s="1">
        <f t="shared" si="4"/>
        <v>1</v>
      </c>
      <c r="R9" s="1">
        <f t="shared" si="5"/>
        <v>5</v>
      </c>
      <c r="S9" s="1">
        <f t="shared" si="6"/>
        <v>5</v>
      </c>
      <c r="T9" s="1">
        <f t="shared" si="7"/>
        <v>1</v>
      </c>
      <c r="V9" s="1" t="s">
        <v>101</v>
      </c>
    </row>
    <row r="10" spans="2:22" ht="20.25" customHeight="1">
      <c r="B10" s="20">
        <v>3.8913043478260869</v>
      </c>
      <c r="C10" s="1" t="s">
        <v>33</v>
      </c>
      <c r="D10" s="3" t="s">
        <v>76</v>
      </c>
      <c r="E10" s="1">
        <v>36</v>
      </c>
      <c r="F10" s="7">
        <v>24</v>
      </c>
      <c r="G10" s="7">
        <v>23</v>
      </c>
      <c r="H10" s="1">
        <v>18</v>
      </c>
      <c r="I10" s="1">
        <v>29</v>
      </c>
      <c r="J10" s="1">
        <v>7</v>
      </c>
      <c r="L10" s="1">
        <f t="shared" si="0"/>
        <v>-7</v>
      </c>
      <c r="M10" s="1">
        <f t="shared" si="1"/>
        <v>5</v>
      </c>
      <c r="N10" s="1">
        <f t="shared" si="2"/>
        <v>6</v>
      </c>
      <c r="O10" s="1">
        <f t="shared" si="3"/>
        <v>11</v>
      </c>
      <c r="P10" s="1"/>
      <c r="Q10" s="1">
        <f t="shared" si="4"/>
        <v>7</v>
      </c>
      <c r="R10" s="1">
        <f t="shared" si="5"/>
        <v>5</v>
      </c>
      <c r="S10" s="1">
        <f t="shared" si="6"/>
        <v>6</v>
      </c>
      <c r="T10" s="1">
        <f t="shared" si="7"/>
        <v>11</v>
      </c>
      <c r="V10" s="1" t="s">
        <v>101</v>
      </c>
    </row>
    <row r="11" spans="2:22" ht="20.25" customHeight="1">
      <c r="B11" s="20">
        <v>4.1304347826086953</v>
      </c>
      <c r="C11" s="1" t="s">
        <v>49</v>
      </c>
      <c r="D11" s="3" t="s">
        <v>70</v>
      </c>
      <c r="E11" s="1">
        <v>27</v>
      </c>
      <c r="F11" s="7">
        <v>32</v>
      </c>
      <c r="G11" s="7">
        <v>26</v>
      </c>
      <c r="H11" s="1">
        <v>33</v>
      </c>
      <c r="I11" s="1">
        <v>33</v>
      </c>
      <c r="J11" s="1">
        <v>8</v>
      </c>
      <c r="L11" s="1">
        <f t="shared" si="0"/>
        <v>6</v>
      </c>
      <c r="M11" s="1">
        <f t="shared" si="1"/>
        <v>1</v>
      </c>
      <c r="N11" s="1">
        <f t="shared" si="2"/>
        <v>7</v>
      </c>
      <c r="O11" s="1">
        <f t="shared" si="3"/>
        <v>0</v>
      </c>
      <c r="P11" s="1"/>
      <c r="Q11" s="1">
        <f t="shared" si="4"/>
        <v>6</v>
      </c>
      <c r="R11" s="1">
        <f t="shared" si="5"/>
        <v>1</v>
      </c>
      <c r="S11" s="1">
        <f t="shared" si="6"/>
        <v>7</v>
      </c>
      <c r="T11" s="1">
        <f t="shared" si="7"/>
        <v>0</v>
      </c>
      <c r="V11" s="1" t="s">
        <v>101</v>
      </c>
    </row>
    <row r="12" spans="2:22" ht="20.25" customHeight="1">
      <c r="B12" s="20">
        <v>4.2826086956521738</v>
      </c>
      <c r="C12" s="1" t="s">
        <v>16</v>
      </c>
      <c r="D12" s="3" t="s">
        <v>63</v>
      </c>
      <c r="E12" s="1">
        <v>31</v>
      </c>
      <c r="F12" s="7">
        <v>31</v>
      </c>
      <c r="G12" s="7">
        <v>37</v>
      </c>
      <c r="H12" s="1">
        <v>35</v>
      </c>
      <c r="I12" s="1">
        <v>35</v>
      </c>
      <c r="J12" s="1">
        <v>9</v>
      </c>
      <c r="L12" s="1">
        <f t="shared" si="0"/>
        <v>4</v>
      </c>
      <c r="M12" s="1">
        <f t="shared" si="1"/>
        <v>4</v>
      </c>
      <c r="N12" s="1">
        <f t="shared" si="2"/>
        <v>-2</v>
      </c>
      <c r="O12" s="1">
        <f t="shared" si="3"/>
        <v>0</v>
      </c>
      <c r="P12" s="1"/>
      <c r="Q12" s="1">
        <f t="shared" si="4"/>
        <v>4</v>
      </c>
      <c r="R12" s="1">
        <f t="shared" si="5"/>
        <v>4</v>
      </c>
      <c r="S12" s="1">
        <f t="shared" si="6"/>
        <v>2</v>
      </c>
      <c r="T12" s="1">
        <f t="shared" si="7"/>
        <v>0</v>
      </c>
      <c r="V12" s="1" t="s">
        <v>101</v>
      </c>
    </row>
    <row r="13" spans="2:22" ht="20.25" customHeight="1">
      <c r="B13" s="20">
        <v>4.3478260869565215</v>
      </c>
      <c r="C13" s="1" t="s">
        <v>23</v>
      </c>
      <c r="D13" s="3" t="s">
        <v>67</v>
      </c>
      <c r="E13" s="1">
        <v>19</v>
      </c>
      <c r="F13" s="7">
        <v>33</v>
      </c>
      <c r="G13" s="7">
        <v>31</v>
      </c>
      <c r="H13" s="1">
        <v>36</v>
      </c>
      <c r="I13" s="1">
        <v>36</v>
      </c>
      <c r="J13" s="1">
        <v>10</v>
      </c>
      <c r="L13" s="1">
        <f t="shared" si="0"/>
        <v>17</v>
      </c>
      <c r="M13" s="1">
        <f t="shared" si="1"/>
        <v>3</v>
      </c>
      <c r="N13" s="1">
        <f t="shared" si="2"/>
        <v>5</v>
      </c>
      <c r="O13" s="1">
        <f t="shared" si="3"/>
        <v>0</v>
      </c>
      <c r="P13" s="1"/>
      <c r="Q13" s="1">
        <f t="shared" si="4"/>
        <v>17</v>
      </c>
      <c r="R13" s="1">
        <f t="shared" si="5"/>
        <v>3</v>
      </c>
      <c r="S13" s="1">
        <f t="shared" si="6"/>
        <v>5</v>
      </c>
      <c r="T13" s="1">
        <f t="shared" si="7"/>
        <v>0</v>
      </c>
      <c r="V13" s="1" t="s">
        <v>101</v>
      </c>
    </row>
    <row r="14" spans="2:22" ht="20.25" customHeight="1">
      <c r="B14" s="20">
        <v>4.5</v>
      </c>
      <c r="C14" s="1" t="s">
        <v>22</v>
      </c>
      <c r="D14" s="3" t="s">
        <v>47</v>
      </c>
      <c r="E14" s="1">
        <v>35</v>
      </c>
      <c r="F14" s="7">
        <v>39</v>
      </c>
      <c r="G14" s="7">
        <v>35</v>
      </c>
      <c r="H14" s="1">
        <v>37</v>
      </c>
      <c r="I14" s="1">
        <v>37</v>
      </c>
      <c r="J14" s="1">
        <v>11</v>
      </c>
      <c r="L14" s="1">
        <f t="shared" si="0"/>
        <v>2</v>
      </c>
      <c r="M14" s="1">
        <f t="shared" si="1"/>
        <v>-2</v>
      </c>
      <c r="N14" s="1">
        <f t="shared" si="2"/>
        <v>2</v>
      </c>
      <c r="O14" s="1">
        <f t="shared" si="3"/>
        <v>0</v>
      </c>
      <c r="P14" s="1"/>
      <c r="Q14" s="1">
        <f t="shared" si="4"/>
        <v>2</v>
      </c>
      <c r="R14" s="1">
        <f t="shared" si="5"/>
        <v>2</v>
      </c>
      <c r="S14" s="1">
        <f t="shared" si="6"/>
        <v>2</v>
      </c>
      <c r="T14" s="1">
        <f t="shared" si="7"/>
        <v>0</v>
      </c>
      <c r="V14" s="1" t="s">
        <v>101</v>
      </c>
    </row>
    <row r="15" spans="2:22" ht="20.25" customHeight="1">
      <c r="B15" s="20">
        <v>4.5869565217391308</v>
      </c>
      <c r="C15" s="1" t="s">
        <v>4</v>
      </c>
      <c r="D15" s="3" t="s">
        <v>56</v>
      </c>
      <c r="E15" s="1">
        <v>39</v>
      </c>
      <c r="F15" s="7">
        <v>37</v>
      </c>
      <c r="G15" s="7">
        <v>39</v>
      </c>
      <c r="H15" s="1">
        <v>38</v>
      </c>
      <c r="I15" s="1">
        <v>38</v>
      </c>
      <c r="J15" s="1">
        <v>12</v>
      </c>
      <c r="L15" s="1">
        <f t="shared" si="0"/>
        <v>-1</v>
      </c>
      <c r="M15" s="1">
        <f t="shared" si="1"/>
        <v>1</v>
      </c>
      <c r="N15" s="1">
        <f t="shared" si="2"/>
        <v>-1</v>
      </c>
      <c r="O15" s="1">
        <f t="shared" si="3"/>
        <v>0</v>
      </c>
      <c r="P15" s="1"/>
      <c r="Q15" s="1">
        <f t="shared" si="4"/>
        <v>1</v>
      </c>
      <c r="R15" s="1">
        <f t="shared" si="5"/>
        <v>1</v>
      </c>
      <c r="S15" s="1">
        <f t="shared" si="6"/>
        <v>1</v>
      </c>
      <c r="T15" s="1">
        <f t="shared" si="7"/>
        <v>0</v>
      </c>
      <c r="V15" s="1" t="s">
        <v>101</v>
      </c>
    </row>
    <row r="16" spans="2:22" ht="20.25" customHeight="1">
      <c r="B16" s="20">
        <v>4.8260869565217392</v>
      </c>
      <c r="C16" s="1" t="s">
        <v>5</v>
      </c>
      <c r="D16" s="3" t="s">
        <v>57</v>
      </c>
      <c r="E16" s="1">
        <v>38</v>
      </c>
      <c r="F16" s="7">
        <v>38</v>
      </c>
      <c r="G16" s="7">
        <v>38</v>
      </c>
      <c r="H16" s="1">
        <v>39</v>
      </c>
      <c r="I16" s="1">
        <v>39</v>
      </c>
      <c r="J16" s="1">
        <v>13</v>
      </c>
      <c r="L16" s="1">
        <f t="shared" si="0"/>
        <v>1</v>
      </c>
      <c r="M16" s="1">
        <f t="shared" si="1"/>
        <v>1</v>
      </c>
      <c r="N16" s="1">
        <f t="shared" si="2"/>
        <v>1</v>
      </c>
      <c r="O16" s="1">
        <f t="shared" si="3"/>
        <v>0</v>
      </c>
      <c r="P16" s="1"/>
      <c r="Q16" s="1">
        <f t="shared" si="4"/>
        <v>1</v>
      </c>
      <c r="R16" s="1">
        <f t="shared" si="5"/>
        <v>1</v>
      </c>
      <c r="S16" s="1">
        <f t="shared" si="6"/>
        <v>1</v>
      </c>
      <c r="T16" s="1">
        <f t="shared" si="7"/>
        <v>0</v>
      </c>
      <c r="V16" s="1" t="s">
        <v>101</v>
      </c>
    </row>
    <row r="17" spans="2:22" ht="26.25" customHeight="1">
      <c r="C17" s="1"/>
      <c r="D17" s="16" t="s">
        <v>120</v>
      </c>
      <c r="E17" s="1"/>
      <c r="F17" s="7"/>
      <c r="G17" s="7"/>
      <c r="H17" s="1"/>
      <c r="I17" s="1"/>
      <c r="L17" s="1"/>
      <c r="M17" s="1"/>
      <c r="N17" s="1"/>
      <c r="O17" s="1"/>
      <c r="P17" s="1"/>
      <c r="Q17" s="1"/>
      <c r="R17" s="1"/>
      <c r="S17" s="1"/>
      <c r="T17" s="1"/>
    </row>
    <row r="18" spans="2:22" ht="33" customHeight="1">
      <c r="B18" s="20">
        <v>3.1739130434782608</v>
      </c>
      <c r="C18" s="1" t="s">
        <v>35</v>
      </c>
      <c r="D18" s="3" t="s">
        <v>78</v>
      </c>
      <c r="E18" s="1">
        <v>13</v>
      </c>
      <c r="F18" s="7">
        <v>10</v>
      </c>
      <c r="G18" s="7">
        <v>5</v>
      </c>
      <c r="H18" s="1">
        <v>9</v>
      </c>
      <c r="I18" s="1">
        <v>9</v>
      </c>
      <c r="J18" s="1">
        <v>1</v>
      </c>
      <c r="L18" s="1">
        <f t="shared" ref="L18:L26" si="8">I18-E18</f>
        <v>-4</v>
      </c>
      <c r="M18" s="1">
        <f t="shared" ref="M18:M26" si="9">I18-F18</f>
        <v>-1</v>
      </c>
      <c r="N18" s="1">
        <f t="shared" ref="N18:N26" si="10">I18-G18</f>
        <v>4</v>
      </c>
      <c r="O18" s="1">
        <f t="shared" ref="O18:O26" si="11">I18-H18</f>
        <v>0</v>
      </c>
      <c r="P18" s="1"/>
      <c r="Q18" s="1">
        <f t="shared" ref="Q18:Q26" si="12">ABS(L18)</f>
        <v>4</v>
      </c>
      <c r="R18" s="1">
        <f t="shared" ref="R18:R26" si="13">ABS(M18)</f>
        <v>1</v>
      </c>
      <c r="S18" s="1">
        <f t="shared" ref="S18:S26" si="14">ABS(N18)</f>
        <v>4</v>
      </c>
      <c r="T18" s="1">
        <f t="shared" ref="T18:T26" si="15">ABS(O18)</f>
        <v>0</v>
      </c>
      <c r="V18" s="1" t="s">
        <v>103</v>
      </c>
    </row>
    <row r="19" spans="2:22" ht="33" customHeight="1">
      <c r="B19" s="20">
        <v>3.4347826086956523</v>
      </c>
      <c r="C19" s="1" t="s">
        <v>20</v>
      </c>
      <c r="D19" s="3" t="s">
        <v>110</v>
      </c>
      <c r="E19" s="1">
        <v>12</v>
      </c>
      <c r="F19" s="7">
        <v>19</v>
      </c>
      <c r="G19" s="7">
        <v>11</v>
      </c>
      <c r="H19" s="1">
        <v>16</v>
      </c>
      <c r="I19" s="1">
        <v>16</v>
      </c>
      <c r="J19" s="1">
        <v>2</v>
      </c>
      <c r="L19" s="1">
        <f t="shared" si="8"/>
        <v>4</v>
      </c>
      <c r="M19" s="1">
        <f t="shared" si="9"/>
        <v>-3</v>
      </c>
      <c r="N19" s="1">
        <f t="shared" si="10"/>
        <v>5</v>
      </c>
      <c r="O19" s="1">
        <f t="shared" si="11"/>
        <v>0</v>
      </c>
      <c r="P19" s="1"/>
      <c r="Q19" s="1">
        <f t="shared" si="12"/>
        <v>4</v>
      </c>
      <c r="R19" s="1">
        <f t="shared" si="13"/>
        <v>3</v>
      </c>
      <c r="S19" s="1">
        <f t="shared" si="14"/>
        <v>5</v>
      </c>
      <c r="T19" s="1">
        <f t="shared" si="15"/>
        <v>0</v>
      </c>
      <c r="V19" s="1" t="s">
        <v>103</v>
      </c>
    </row>
    <row r="20" spans="2:22" ht="23.25" customHeight="1">
      <c r="B20" s="20">
        <v>3.5652173913043477</v>
      </c>
      <c r="C20" s="1" t="s">
        <v>6</v>
      </c>
      <c r="D20" s="3" t="s">
        <v>118</v>
      </c>
      <c r="E20" s="1">
        <v>23</v>
      </c>
      <c r="F20" s="7">
        <v>25</v>
      </c>
      <c r="G20" s="7">
        <v>19</v>
      </c>
      <c r="H20" s="1">
        <v>24</v>
      </c>
      <c r="I20" s="1">
        <v>17</v>
      </c>
      <c r="J20" s="1">
        <v>3</v>
      </c>
      <c r="L20" s="1">
        <f t="shared" si="8"/>
        <v>-6</v>
      </c>
      <c r="M20" s="1">
        <f t="shared" si="9"/>
        <v>-8</v>
      </c>
      <c r="N20" s="1">
        <f t="shared" si="10"/>
        <v>-2</v>
      </c>
      <c r="O20" s="1">
        <f t="shared" si="11"/>
        <v>-7</v>
      </c>
      <c r="P20" s="1"/>
      <c r="Q20" s="1">
        <f t="shared" si="12"/>
        <v>6</v>
      </c>
      <c r="R20" s="1">
        <f t="shared" si="13"/>
        <v>8</v>
      </c>
      <c r="S20" s="1">
        <f t="shared" si="14"/>
        <v>2</v>
      </c>
      <c r="T20" s="1">
        <f t="shared" si="15"/>
        <v>7</v>
      </c>
      <c r="V20" s="1" t="s">
        <v>103</v>
      </c>
    </row>
    <row r="21" spans="2:22" ht="24" customHeight="1">
      <c r="B21" s="20">
        <v>3.7608695652173911</v>
      </c>
      <c r="C21" s="1" t="s">
        <v>34</v>
      </c>
      <c r="D21" s="3" t="s">
        <v>77</v>
      </c>
      <c r="E21" s="1">
        <v>32</v>
      </c>
      <c r="F21" s="7">
        <v>27</v>
      </c>
      <c r="G21" s="7">
        <v>20</v>
      </c>
      <c r="H21" s="1">
        <v>27</v>
      </c>
      <c r="I21" s="1">
        <v>24</v>
      </c>
      <c r="J21" s="1">
        <v>4</v>
      </c>
      <c r="L21" s="1">
        <f t="shared" si="8"/>
        <v>-8</v>
      </c>
      <c r="M21" s="1">
        <f t="shared" si="9"/>
        <v>-3</v>
      </c>
      <c r="N21" s="1">
        <f t="shared" si="10"/>
        <v>4</v>
      </c>
      <c r="O21" s="1">
        <f t="shared" si="11"/>
        <v>-3</v>
      </c>
      <c r="P21" s="1"/>
      <c r="Q21" s="1">
        <f t="shared" si="12"/>
        <v>8</v>
      </c>
      <c r="R21" s="1">
        <f t="shared" si="13"/>
        <v>3</v>
      </c>
      <c r="S21" s="1">
        <f t="shared" si="14"/>
        <v>4</v>
      </c>
      <c r="T21" s="1">
        <f t="shared" si="15"/>
        <v>3</v>
      </c>
      <c r="V21" s="1" t="s">
        <v>103</v>
      </c>
    </row>
    <row r="22" spans="2:22" ht="21" customHeight="1">
      <c r="B22" s="20">
        <v>3.847826086956522</v>
      </c>
      <c r="C22" s="1" t="s">
        <v>12</v>
      </c>
      <c r="D22" s="3" t="s">
        <v>41</v>
      </c>
      <c r="E22" s="1">
        <v>24</v>
      </c>
      <c r="F22" s="7">
        <v>15</v>
      </c>
      <c r="G22" s="7">
        <v>36</v>
      </c>
      <c r="H22" s="1">
        <v>20</v>
      </c>
      <c r="I22" s="1">
        <v>25</v>
      </c>
      <c r="J22" s="1">
        <v>5</v>
      </c>
      <c r="L22" s="1">
        <f t="shared" si="8"/>
        <v>1</v>
      </c>
      <c r="M22" s="1">
        <f t="shared" si="9"/>
        <v>10</v>
      </c>
      <c r="N22" s="1">
        <f t="shared" si="10"/>
        <v>-11</v>
      </c>
      <c r="O22" s="1">
        <f t="shared" si="11"/>
        <v>5</v>
      </c>
      <c r="P22" s="1"/>
      <c r="Q22" s="1">
        <f t="shared" si="12"/>
        <v>1</v>
      </c>
      <c r="R22" s="1">
        <f t="shared" si="13"/>
        <v>10</v>
      </c>
      <c r="S22" s="1">
        <f t="shared" si="14"/>
        <v>11</v>
      </c>
      <c r="T22" s="1">
        <f t="shared" si="15"/>
        <v>5</v>
      </c>
      <c r="V22" s="1" t="s">
        <v>103</v>
      </c>
    </row>
    <row r="23" spans="2:22" ht="23.25" customHeight="1">
      <c r="B23" s="20">
        <v>3.8695652173913042</v>
      </c>
      <c r="C23" s="1" t="s">
        <v>32</v>
      </c>
      <c r="D23" s="3" t="s">
        <v>75</v>
      </c>
      <c r="E23" s="1">
        <v>37</v>
      </c>
      <c r="F23" s="7">
        <v>30</v>
      </c>
      <c r="G23" s="7">
        <v>25</v>
      </c>
      <c r="H23" s="1">
        <v>29</v>
      </c>
      <c r="I23" s="1">
        <v>28</v>
      </c>
      <c r="J23" s="1">
        <v>6</v>
      </c>
      <c r="L23" s="1">
        <f t="shared" si="8"/>
        <v>-9</v>
      </c>
      <c r="M23" s="1">
        <f t="shared" si="9"/>
        <v>-2</v>
      </c>
      <c r="N23" s="1">
        <f t="shared" si="10"/>
        <v>3</v>
      </c>
      <c r="O23" s="1">
        <f t="shared" si="11"/>
        <v>-1</v>
      </c>
      <c r="P23" s="1"/>
      <c r="Q23" s="1">
        <f t="shared" si="12"/>
        <v>9</v>
      </c>
      <c r="R23" s="1">
        <f t="shared" si="13"/>
        <v>2</v>
      </c>
      <c r="S23" s="1">
        <f t="shared" si="14"/>
        <v>3</v>
      </c>
      <c r="T23" s="1">
        <f t="shared" si="15"/>
        <v>1</v>
      </c>
      <c r="V23" s="1" t="s">
        <v>103</v>
      </c>
    </row>
    <row r="24" spans="2:22" ht="33" customHeight="1">
      <c r="B24" s="20">
        <v>4</v>
      </c>
      <c r="C24" s="1" t="s">
        <v>26</v>
      </c>
      <c r="D24" s="3" t="s">
        <v>117</v>
      </c>
      <c r="E24" s="1">
        <v>29</v>
      </c>
      <c r="F24" s="7">
        <v>36</v>
      </c>
      <c r="G24" s="7">
        <v>29</v>
      </c>
      <c r="H24" s="1">
        <v>30</v>
      </c>
      <c r="I24" s="1">
        <v>32</v>
      </c>
      <c r="J24" s="1">
        <v>7</v>
      </c>
      <c r="L24" s="1">
        <f t="shared" si="8"/>
        <v>3</v>
      </c>
      <c r="M24" s="1">
        <f t="shared" si="9"/>
        <v>-4</v>
      </c>
      <c r="N24" s="1">
        <f t="shared" si="10"/>
        <v>3</v>
      </c>
      <c r="O24" s="1">
        <f t="shared" si="11"/>
        <v>2</v>
      </c>
      <c r="P24" s="1"/>
      <c r="Q24" s="1">
        <f t="shared" si="12"/>
        <v>3</v>
      </c>
      <c r="R24" s="1">
        <f t="shared" si="13"/>
        <v>4</v>
      </c>
      <c r="S24" s="1">
        <f t="shared" si="14"/>
        <v>3</v>
      </c>
      <c r="T24" s="1">
        <f t="shared" si="15"/>
        <v>2</v>
      </c>
      <c r="V24" s="1" t="s">
        <v>103</v>
      </c>
    </row>
    <row r="25" spans="2:22" ht="23.25" customHeight="1">
      <c r="B25" s="20">
        <v>5.6739130434782608</v>
      </c>
      <c r="C25" s="1" t="s">
        <v>2</v>
      </c>
      <c r="D25" s="3" t="s">
        <v>54</v>
      </c>
      <c r="E25" s="1">
        <v>40</v>
      </c>
      <c r="F25" s="7">
        <v>40</v>
      </c>
      <c r="G25" s="7">
        <v>40</v>
      </c>
      <c r="H25" s="1">
        <v>40</v>
      </c>
      <c r="I25" s="1">
        <v>40</v>
      </c>
      <c r="J25" s="1">
        <v>8</v>
      </c>
      <c r="L25" s="1">
        <f t="shared" si="8"/>
        <v>0</v>
      </c>
      <c r="M25" s="1">
        <f t="shared" si="9"/>
        <v>0</v>
      </c>
      <c r="N25" s="1">
        <f t="shared" si="10"/>
        <v>0</v>
      </c>
      <c r="O25" s="1">
        <f t="shared" si="11"/>
        <v>0</v>
      </c>
      <c r="P25" s="1"/>
      <c r="Q25" s="1">
        <f t="shared" si="12"/>
        <v>0</v>
      </c>
      <c r="R25" s="1">
        <f t="shared" si="13"/>
        <v>0</v>
      </c>
      <c r="S25" s="1">
        <f t="shared" si="14"/>
        <v>0</v>
      </c>
      <c r="T25" s="1">
        <f t="shared" si="15"/>
        <v>0</v>
      </c>
      <c r="V25" s="1" t="s">
        <v>103</v>
      </c>
    </row>
    <row r="26" spans="2:22" ht="23.25" customHeight="1">
      <c r="B26" s="20">
        <v>5.7826086956521738</v>
      </c>
      <c r="C26" s="1" t="s">
        <v>1</v>
      </c>
      <c r="D26" s="3" t="s">
        <v>38</v>
      </c>
      <c r="E26" s="1">
        <v>41</v>
      </c>
      <c r="F26" s="7">
        <v>41</v>
      </c>
      <c r="G26" s="7">
        <v>41</v>
      </c>
      <c r="H26" s="1">
        <v>41</v>
      </c>
      <c r="I26" s="1">
        <v>41</v>
      </c>
      <c r="J26" s="1">
        <v>9</v>
      </c>
      <c r="L26" s="1">
        <f t="shared" si="8"/>
        <v>0</v>
      </c>
      <c r="M26" s="1">
        <f t="shared" si="9"/>
        <v>0</v>
      </c>
      <c r="N26" s="1">
        <f t="shared" si="10"/>
        <v>0</v>
      </c>
      <c r="O26" s="1">
        <f t="shared" si="11"/>
        <v>0</v>
      </c>
      <c r="P26" s="1"/>
      <c r="Q26" s="1">
        <f t="shared" si="12"/>
        <v>0</v>
      </c>
      <c r="R26" s="1">
        <f t="shared" si="13"/>
        <v>0</v>
      </c>
      <c r="S26" s="1">
        <f t="shared" si="14"/>
        <v>0</v>
      </c>
      <c r="T26" s="1">
        <f t="shared" si="15"/>
        <v>0</v>
      </c>
      <c r="V26" s="1" t="s">
        <v>103</v>
      </c>
    </row>
    <row r="27" spans="2:22" ht="23.25" customHeight="1">
      <c r="C27" s="1"/>
      <c r="D27" s="16" t="s">
        <v>121</v>
      </c>
      <c r="E27" s="1"/>
      <c r="F27" s="7"/>
      <c r="G27" s="7"/>
      <c r="H27" s="1"/>
      <c r="I27" s="1"/>
      <c r="L27" s="1"/>
      <c r="M27" s="1"/>
      <c r="N27" s="1"/>
      <c r="O27" s="1"/>
      <c r="P27" s="1"/>
      <c r="Q27" s="1"/>
      <c r="R27" s="1"/>
      <c r="S27" s="1"/>
      <c r="T27" s="1"/>
    </row>
    <row r="28" spans="2:22" ht="21" customHeight="1">
      <c r="B28" s="20">
        <v>2.8695652173913042</v>
      </c>
      <c r="C28" s="1" t="s">
        <v>80</v>
      </c>
      <c r="D28" s="3" t="s">
        <v>61</v>
      </c>
      <c r="E28" s="1">
        <v>4</v>
      </c>
      <c r="F28" s="7">
        <v>4</v>
      </c>
      <c r="G28" s="7">
        <v>10</v>
      </c>
      <c r="H28" s="1">
        <v>4</v>
      </c>
      <c r="I28" s="1">
        <v>6</v>
      </c>
      <c r="J28" s="1">
        <v>1</v>
      </c>
      <c r="L28" s="1">
        <f>I28-E28</f>
        <v>2</v>
      </c>
      <c r="M28" s="1">
        <f>I28-F28</f>
        <v>2</v>
      </c>
      <c r="N28" s="1">
        <f>I28-G28</f>
        <v>-4</v>
      </c>
      <c r="O28" s="1">
        <f>I28-H28</f>
        <v>2</v>
      </c>
      <c r="P28" s="1"/>
      <c r="Q28" s="1">
        <f t="shared" ref="Q28:T31" si="16">ABS(L28)</f>
        <v>2</v>
      </c>
      <c r="R28" s="1">
        <f t="shared" si="16"/>
        <v>2</v>
      </c>
      <c r="S28" s="1">
        <f t="shared" si="16"/>
        <v>4</v>
      </c>
      <c r="T28" s="1">
        <f t="shared" si="16"/>
        <v>2</v>
      </c>
      <c r="V28" s="1" t="s">
        <v>102</v>
      </c>
    </row>
    <row r="29" spans="2:22" ht="21" customHeight="1">
      <c r="B29" s="20">
        <v>3.6086956521739131</v>
      </c>
      <c r="C29" s="1" t="s">
        <v>30</v>
      </c>
      <c r="D29" s="3" t="s">
        <v>111</v>
      </c>
      <c r="E29" s="1">
        <v>33</v>
      </c>
      <c r="F29" s="7">
        <v>16</v>
      </c>
      <c r="G29" s="7">
        <v>17</v>
      </c>
      <c r="H29" s="1">
        <v>17</v>
      </c>
      <c r="I29" s="1">
        <v>18</v>
      </c>
      <c r="J29" s="1">
        <v>2</v>
      </c>
      <c r="L29" s="1">
        <f>I29-E29</f>
        <v>-15</v>
      </c>
      <c r="M29" s="1">
        <f>I29-F29</f>
        <v>2</v>
      </c>
      <c r="N29" s="1">
        <f>I29-G29</f>
        <v>1</v>
      </c>
      <c r="O29" s="1">
        <f>I29-H29</f>
        <v>1</v>
      </c>
      <c r="P29" s="1"/>
      <c r="Q29" s="1">
        <f t="shared" si="16"/>
        <v>15</v>
      </c>
      <c r="R29" s="1">
        <f t="shared" si="16"/>
        <v>2</v>
      </c>
      <c r="S29" s="1">
        <f t="shared" si="16"/>
        <v>1</v>
      </c>
      <c r="T29" s="1">
        <f t="shared" si="16"/>
        <v>1</v>
      </c>
      <c r="V29" s="1" t="s">
        <v>102</v>
      </c>
    </row>
    <row r="30" spans="2:22" ht="21" customHeight="1">
      <c r="B30" s="20">
        <v>3.6956521739130435</v>
      </c>
      <c r="C30" s="1" t="s">
        <v>25</v>
      </c>
      <c r="D30" s="3" t="s">
        <v>113</v>
      </c>
      <c r="E30" s="1">
        <v>22</v>
      </c>
      <c r="F30" s="7">
        <v>29</v>
      </c>
      <c r="G30" s="7">
        <v>22</v>
      </c>
      <c r="H30" s="1">
        <v>22</v>
      </c>
      <c r="I30" s="1">
        <v>22</v>
      </c>
      <c r="J30" s="1">
        <v>3</v>
      </c>
      <c r="L30" s="1">
        <f>I30-E30</f>
        <v>0</v>
      </c>
      <c r="M30" s="1">
        <f>I30-F30</f>
        <v>-7</v>
      </c>
      <c r="N30" s="1">
        <f>I30-G30</f>
        <v>0</v>
      </c>
      <c r="O30" s="1">
        <f>I30-H30</f>
        <v>0</v>
      </c>
      <c r="P30" s="1"/>
      <c r="Q30" s="1">
        <f t="shared" si="16"/>
        <v>0</v>
      </c>
      <c r="R30" s="1">
        <f t="shared" si="16"/>
        <v>7</v>
      </c>
      <c r="S30" s="1">
        <f t="shared" si="16"/>
        <v>0</v>
      </c>
      <c r="T30" s="1">
        <f t="shared" si="16"/>
        <v>0</v>
      </c>
      <c r="V30" s="1" t="s">
        <v>102</v>
      </c>
    </row>
    <row r="31" spans="2:22" ht="21" customHeight="1">
      <c r="B31" s="20">
        <v>3.9565217391304346</v>
      </c>
      <c r="C31" s="1" t="s">
        <v>3</v>
      </c>
      <c r="D31" s="3" t="s">
        <v>55</v>
      </c>
      <c r="E31" s="1">
        <v>30</v>
      </c>
      <c r="F31" s="7">
        <v>23</v>
      </c>
      <c r="G31" s="7">
        <v>34</v>
      </c>
      <c r="H31" s="1">
        <v>31</v>
      </c>
      <c r="I31" s="1">
        <v>30</v>
      </c>
      <c r="J31" s="1">
        <v>4</v>
      </c>
      <c r="L31" s="1">
        <f>I31-E31</f>
        <v>0</v>
      </c>
      <c r="M31" s="1">
        <f>I31-F31</f>
        <v>7</v>
      </c>
      <c r="N31" s="1">
        <f>I31-G31</f>
        <v>-4</v>
      </c>
      <c r="O31" s="1">
        <f>I31-H31</f>
        <v>-1</v>
      </c>
      <c r="P31" s="1"/>
      <c r="Q31" s="1">
        <f t="shared" si="16"/>
        <v>0</v>
      </c>
      <c r="R31" s="1">
        <f t="shared" si="16"/>
        <v>7</v>
      </c>
      <c r="S31" s="1">
        <f t="shared" si="16"/>
        <v>4</v>
      </c>
      <c r="T31" s="1">
        <f t="shared" si="16"/>
        <v>1</v>
      </c>
      <c r="V31" s="1" t="s">
        <v>102</v>
      </c>
    </row>
    <row r="32" spans="2:22" ht="24" customHeight="1">
      <c r="C32" s="1"/>
      <c r="D32" s="16" t="s">
        <v>122</v>
      </c>
      <c r="E32" s="1"/>
      <c r="F32" s="7"/>
      <c r="G32" s="7"/>
      <c r="H32" s="1"/>
      <c r="I32" s="1"/>
      <c r="L32" s="1"/>
      <c r="M32" s="1"/>
      <c r="N32" s="1"/>
      <c r="O32" s="1"/>
      <c r="P32" s="1"/>
      <c r="Q32" s="1"/>
      <c r="R32" s="1"/>
      <c r="S32" s="1"/>
      <c r="T32" s="1"/>
    </row>
    <row r="33" spans="2:22" ht="33" customHeight="1">
      <c r="B33" s="20">
        <v>2.5869565217391304</v>
      </c>
      <c r="C33" s="1" t="s">
        <v>31</v>
      </c>
      <c r="D33" s="3" t="s">
        <v>106</v>
      </c>
      <c r="E33" s="1">
        <v>2</v>
      </c>
      <c r="F33" s="7">
        <v>3</v>
      </c>
      <c r="G33" s="7">
        <v>4</v>
      </c>
      <c r="H33" s="1">
        <v>3</v>
      </c>
      <c r="I33" s="1">
        <v>3</v>
      </c>
      <c r="J33" s="1">
        <v>1</v>
      </c>
      <c r="L33" s="1">
        <f>I33-E33</f>
        <v>1</v>
      </c>
      <c r="M33" s="1">
        <f>I33-F33</f>
        <v>0</v>
      </c>
      <c r="N33" s="1">
        <f>I33-G33</f>
        <v>-1</v>
      </c>
      <c r="O33" s="1">
        <f>I33-H33</f>
        <v>0</v>
      </c>
      <c r="P33" s="1"/>
      <c r="Q33" s="1">
        <f t="shared" ref="Q33:T37" si="17">ABS(L33)</f>
        <v>1</v>
      </c>
      <c r="R33" s="1">
        <f t="shared" si="17"/>
        <v>0</v>
      </c>
      <c r="S33" s="1">
        <f t="shared" si="17"/>
        <v>1</v>
      </c>
      <c r="T33" s="1">
        <f t="shared" si="17"/>
        <v>0</v>
      </c>
      <c r="V33" s="1" t="s">
        <v>100</v>
      </c>
    </row>
    <row r="34" spans="2:22" ht="33" customHeight="1">
      <c r="B34" s="20">
        <v>3.2391304347826089</v>
      </c>
      <c r="C34" s="1" t="s">
        <v>29</v>
      </c>
      <c r="D34" s="3" t="s">
        <v>109</v>
      </c>
      <c r="E34" s="1">
        <v>15</v>
      </c>
      <c r="F34" s="7">
        <v>11</v>
      </c>
      <c r="G34" s="7">
        <v>14</v>
      </c>
      <c r="H34" s="1">
        <v>10</v>
      </c>
      <c r="I34" s="1">
        <v>11</v>
      </c>
      <c r="J34" s="1">
        <v>2</v>
      </c>
      <c r="L34" s="1">
        <f>I34-E34</f>
        <v>-4</v>
      </c>
      <c r="M34" s="1">
        <f>I34-F34</f>
        <v>0</v>
      </c>
      <c r="N34" s="1">
        <f>I34-G34</f>
        <v>-3</v>
      </c>
      <c r="O34" s="1">
        <f>I34-H34</f>
        <v>1</v>
      </c>
      <c r="P34" s="1"/>
      <c r="Q34" s="1">
        <f t="shared" si="17"/>
        <v>4</v>
      </c>
      <c r="R34" s="1">
        <f t="shared" si="17"/>
        <v>0</v>
      </c>
      <c r="S34" s="1">
        <f t="shared" si="17"/>
        <v>3</v>
      </c>
      <c r="T34" s="1">
        <f t="shared" si="17"/>
        <v>1</v>
      </c>
      <c r="V34" s="1" t="s">
        <v>100</v>
      </c>
    </row>
    <row r="35" spans="2:22" ht="33" customHeight="1">
      <c r="B35" s="20">
        <v>3.4130434782608696</v>
      </c>
      <c r="C35" s="1" t="s">
        <v>10</v>
      </c>
      <c r="D35" s="3" t="s">
        <v>60</v>
      </c>
      <c r="E35" s="1">
        <v>14</v>
      </c>
      <c r="F35" s="7">
        <v>13</v>
      </c>
      <c r="G35" s="7">
        <v>13</v>
      </c>
      <c r="H35" s="1">
        <v>13</v>
      </c>
      <c r="I35" s="1">
        <v>14</v>
      </c>
      <c r="J35" s="1">
        <v>3</v>
      </c>
      <c r="L35" s="1">
        <f>I35-E35</f>
        <v>0</v>
      </c>
      <c r="M35" s="1">
        <f>I35-F35</f>
        <v>1</v>
      </c>
      <c r="N35" s="1">
        <f>I35-G35</f>
        <v>1</v>
      </c>
      <c r="O35" s="1">
        <f>I35-H35</f>
        <v>1</v>
      </c>
      <c r="P35" s="1"/>
      <c r="Q35" s="1">
        <f t="shared" si="17"/>
        <v>0</v>
      </c>
      <c r="R35" s="1">
        <f t="shared" si="17"/>
        <v>1</v>
      </c>
      <c r="S35" s="1">
        <f t="shared" si="17"/>
        <v>1</v>
      </c>
      <c r="T35" s="1">
        <f t="shared" si="17"/>
        <v>1</v>
      </c>
      <c r="V35" s="1" t="s">
        <v>100</v>
      </c>
    </row>
    <row r="36" spans="2:22" ht="33" customHeight="1">
      <c r="B36" s="20">
        <v>3.6304347826086958</v>
      </c>
      <c r="C36" s="1" t="s">
        <v>19</v>
      </c>
      <c r="D36" s="3" t="s">
        <v>45</v>
      </c>
      <c r="E36" s="1">
        <v>20</v>
      </c>
      <c r="F36" s="7">
        <v>21</v>
      </c>
      <c r="G36" s="7">
        <v>27</v>
      </c>
      <c r="H36" s="1">
        <v>19</v>
      </c>
      <c r="I36" s="1">
        <v>19</v>
      </c>
      <c r="J36" s="1">
        <v>4</v>
      </c>
      <c r="L36" s="1">
        <f>I36-E36</f>
        <v>-1</v>
      </c>
      <c r="M36" s="1">
        <f>I36-F36</f>
        <v>-2</v>
      </c>
      <c r="N36" s="1">
        <f>I36-G36</f>
        <v>-8</v>
      </c>
      <c r="O36" s="1">
        <f>I36-H36</f>
        <v>0</v>
      </c>
      <c r="P36" s="1"/>
      <c r="Q36" s="1">
        <f t="shared" si="17"/>
        <v>1</v>
      </c>
      <c r="R36" s="1">
        <f t="shared" si="17"/>
        <v>2</v>
      </c>
      <c r="S36" s="1">
        <f t="shared" si="17"/>
        <v>8</v>
      </c>
      <c r="T36" s="1">
        <f t="shared" si="17"/>
        <v>0</v>
      </c>
      <c r="V36" s="1" t="s">
        <v>100</v>
      </c>
    </row>
    <row r="37" spans="2:22" ht="33" customHeight="1">
      <c r="B37" s="20">
        <v>3.9565217391304346</v>
      </c>
      <c r="C37" s="1" t="s">
        <v>7</v>
      </c>
      <c r="D37" s="3" t="s">
        <v>116</v>
      </c>
      <c r="E37" s="1">
        <v>25</v>
      </c>
      <c r="F37" s="7">
        <v>26</v>
      </c>
      <c r="G37" s="7">
        <v>30</v>
      </c>
      <c r="H37" s="1">
        <v>25</v>
      </c>
      <c r="I37" s="1">
        <v>31</v>
      </c>
      <c r="J37" s="1">
        <v>5</v>
      </c>
      <c r="L37" s="1">
        <f>I37-E37</f>
        <v>6</v>
      </c>
      <c r="M37" s="1">
        <f>I37-F37</f>
        <v>5</v>
      </c>
      <c r="N37" s="1">
        <f>I37-G37</f>
        <v>1</v>
      </c>
      <c r="O37" s="1">
        <f>I37-H37</f>
        <v>6</v>
      </c>
      <c r="P37" s="1"/>
      <c r="Q37" s="1">
        <f t="shared" si="17"/>
        <v>6</v>
      </c>
      <c r="R37" s="1">
        <f t="shared" si="17"/>
        <v>5</v>
      </c>
      <c r="S37" s="1">
        <f t="shared" si="17"/>
        <v>1</v>
      </c>
      <c r="T37" s="1">
        <f t="shared" si="17"/>
        <v>6</v>
      </c>
      <c r="V37" s="1" t="s">
        <v>100</v>
      </c>
    </row>
    <row r="38" spans="2:22" ht="32.25" customHeight="1">
      <c r="C38" s="1"/>
      <c r="D38" s="16" t="s">
        <v>123</v>
      </c>
      <c r="E38" s="1"/>
      <c r="F38" s="7"/>
      <c r="G38" s="7"/>
      <c r="H38" s="1"/>
      <c r="I38" s="1"/>
      <c r="L38" s="1"/>
      <c r="M38" s="1"/>
      <c r="N38" s="1"/>
      <c r="O38" s="1"/>
      <c r="P38" s="1"/>
      <c r="Q38" s="1"/>
      <c r="R38" s="1"/>
      <c r="S38" s="1"/>
      <c r="T38" s="1"/>
    </row>
    <row r="39" spans="2:22" ht="27" customHeight="1">
      <c r="B39" s="20">
        <v>2.3043478260869565</v>
      </c>
      <c r="C39" s="1" t="s">
        <v>8</v>
      </c>
      <c r="D39" s="3" t="s">
        <v>105</v>
      </c>
      <c r="E39" s="1">
        <v>3</v>
      </c>
      <c r="F39" s="7">
        <v>1</v>
      </c>
      <c r="G39" s="7">
        <v>1</v>
      </c>
      <c r="H39" s="1">
        <v>1</v>
      </c>
      <c r="I39" s="1">
        <v>1</v>
      </c>
      <c r="J39" s="1">
        <v>1</v>
      </c>
      <c r="L39" s="1">
        <f t="shared" ref="L39:L48" si="18">I39-E39</f>
        <v>-2</v>
      </c>
      <c r="M39" s="1">
        <f t="shared" ref="M39:M48" si="19">I39-F39</f>
        <v>0</v>
      </c>
      <c r="N39" s="1">
        <f t="shared" ref="N39:N48" si="20">I39-G39</f>
        <v>0</v>
      </c>
      <c r="O39" s="1">
        <f t="shared" ref="O39:O48" si="21">I39-H39</f>
        <v>0</v>
      </c>
      <c r="P39" s="1"/>
      <c r="Q39" s="1">
        <f t="shared" ref="Q39:Q48" si="22">ABS(L39)</f>
        <v>2</v>
      </c>
      <c r="R39" s="1">
        <f t="shared" ref="R39:R48" si="23">ABS(M39)</f>
        <v>0</v>
      </c>
      <c r="S39" s="1">
        <f t="shared" ref="S39:S48" si="24">ABS(N39)</f>
        <v>0</v>
      </c>
      <c r="T39" s="1">
        <f t="shared" ref="T39:T48" si="25">ABS(O39)</f>
        <v>0</v>
      </c>
      <c r="V39" s="1" t="s">
        <v>99</v>
      </c>
    </row>
    <row r="40" spans="2:22" ht="27" customHeight="1">
      <c r="B40" s="20">
        <v>2.3260869565217392</v>
      </c>
      <c r="C40" s="1" t="s">
        <v>27</v>
      </c>
      <c r="D40" s="3" t="s">
        <v>71</v>
      </c>
      <c r="E40" s="1">
        <v>1</v>
      </c>
      <c r="F40" s="7">
        <v>2</v>
      </c>
      <c r="G40" s="7">
        <v>2</v>
      </c>
      <c r="H40" s="1">
        <v>2</v>
      </c>
      <c r="I40" s="1">
        <v>2</v>
      </c>
      <c r="J40" s="1">
        <v>2</v>
      </c>
      <c r="L40" s="1">
        <f t="shared" si="18"/>
        <v>1</v>
      </c>
      <c r="M40" s="1">
        <f t="shared" si="19"/>
        <v>0</v>
      </c>
      <c r="N40" s="1">
        <f t="shared" si="20"/>
        <v>0</v>
      </c>
      <c r="O40" s="1">
        <f t="shared" si="21"/>
        <v>0</v>
      </c>
      <c r="P40" s="1"/>
      <c r="Q40" s="1">
        <f t="shared" si="22"/>
        <v>1</v>
      </c>
      <c r="R40" s="1">
        <f t="shared" si="23"/>
        <v>0</v>
      </c>
      <c r="S40" s="1">
        <f t="shared" si="24"/>
        <v>0</v>
      </c>
      <c r="T40" s="1">
        <f t="shared" si="25"/>
        <v>0</v>
      </c>
      <c r="V40" s="1" t="s">
        <v>99</v>
      </c>
    </row>
    <row r="41" spans="2:22" ht="27" customHeight="1">
      <c r="B41" s="20">
        <v>2.8695652173913042</v>
      </c>
      <c r="C41" s="1" t="s">
        <v>24</v>
      </c>
      <c r="D41" s="3" t="s">
        <v>107</v>
      </c>
      <c r="E41" s="1">
        <v>5</v>
      </c>
      <c r="F41" s="7">
        <v>14</v>
      </c>
      <c r="G41" s="7">
        <v>6</v>
      </c>
      <c r="H41" s="1">
        <v>5</v>
      </c>
      <c r="I41" s="1">
        <v>5</v>
      </c>
      <c r="J41" s="1">
        <v>3</v>
      </c>
      <c r="L41" s="1">
        <f t="shared" si="18"/>
        <v>0</v>
      </c>
      <c r="M41" s="1">
        <f t="shared" si="19"/>
        <v>-9</v>
      </c>
      <c r="N41" s="1">
        <f t="shared" si="20"/>
        <v>-1</v>
      </c>
      <c r="O41" s="1">
        <f t="shared" si="21"/>
        <v>0</v>
      </c>
      <c r="P41" s="1"/>
      <c r="Q41" s="1">
        <f t="shared" si="22"/>
        <v>0</v>
      </c>
      <c r="R41" s="1">
        <f t="shared" si="23"/>
        <v>9</v>
      </c>
      <c r="S41" s="1">
        <f t="shared" si="24"/>
        <v>1</v>
      </c>
      <c r="T41" s="1">
        <f t="shared" si="25"/>
        <v>0</v>
      </c>
      <c r="V41" s="1" t="s">
        <v>99</v>
      </c>
    </row>
    <row r="42" spans="2:22" ht="18.75" customHeight="1">
      <c r="B42" s="20">
        <v>2.9782608695652173</v>
      </c>
      <c r="C42" s="1" t="s">
        <v>28</v>
      </c>
      <c r="D42" s="3" t="s">
        <v>72</v>
      </c>
      <c r="E42" s="1">
        <v>6</v>
      </c>
      <c r="F42" s="7">
        <v>9</v>
      </c>
      <c r="G42" s="7">
        <v>9</v>
      </c>
      <c r="H42" s="1">
        <v>6</v>
      </c>
      <c r="I42" s="1">
        <v>7</v>
      </c>
      <c r="J42" s="1">
        <v>4</v>
      </c>
      <c r="L42" s="1">
        <f t="shared" si="18"/>
        <v>1</v>
      </c>
      <c r="M42" s="1">
        <f t="shared" si="19"/>
        <v>-2</v>
      </c>
      <c r="N42" s="1">
        <f t="shared" si="20"/>
        <v>-2</v>
      </c>
      <c r="O42" s="1">
        <f t="shared" si="21"/>
        <v>1</v>
      </c>
      <c r="P42" s="1"/>
      <c r="Q42" s="1">
        <f t="shared" si="22"/>
        <v>1</v>
      </c>
      <c r="R42" s="1">
        <f t="shared" si="23"/>
        <v>2</v>
      </c>
      <c r="S42" s="1">
        <f t="shared" si="24"/>
        <v>2</v>
      </c>
      <c r="T42" s="1">
        <f t="shared" si="25"/>
        <v>1</v>
      </c>
      <c r="V42" s="1" t="s">
        <v>99</v>
      </c>
    </row>
    <row r="43" spans="2:22" ht="18.75" customHeight="1">
      <c r="B43" s="20">
        <v>2.9782608695652173</v>
      </c>
      <c r="C43" s="1" t="s">
        <v>81</v>
      </c>
      <c r="D43" s="3" t="s">
        <v>64</v>
      </c>
      <c r="E43" s="1">
        <v>9</v>
      </c>
      <c r="F43" s="7">
        <v>7</v>
      </c>
      <c r="G43" s="7">
        <v>12</v>
      </c>
      <c r="H43" s="1">
        <v>8</v>
      </c>
      <c r="I43" s="1">
        <v>8</v>
      </c>
      <c r="J43" s="1">
        <v>5</v>
      </c>
      <c r="L43" s="1">
        <f t="shared" si="18"/>
        <v>-1</v>
      </c>
      <c r="M43" s="1">
        <f t="shared" si="19"/>
        <v>1</v>
      </c>
      <c r="N43" s="1">
        <f t="shared" si="20"/>
        <v>-4</v>
      </c>
      <c r="O43" s="1">
        <f t="shared" si="21"/>
        <v>0</v>
      </c>
      <c r="P43" s="1"/>
      <c r="Q43" s="1">
        <f t="shared" si="22"/>
        <v>1</v>
      </c>
      <c r="R43" s="1">
        <f t="shared" si="23"/>
        <v>1</v>
      </c>
      <c r="S43" s="1">
        <f t="shared" si="24"/>
        <v>4</v>
      </c>
      <c r="T43" s="1">
        <f t="shared" si="25"/>
        <v>0</v>
      </c>
      <c r="V43" s="1" t="s">
        <v>99</v>
      </c>
    </row>
    <row r="44" spans="2:22" ht="18.75" customHeight="1">
      <c r="B44" s="20">
        <v>3.1739130434782608</v>
      </c>
      <c r="C44" s="1" t="s">
        <v>11</v>
      </c>
      <c r="D44" s="3" t="s">
        <v>108</v>
      </c>
      <c r="E44" s="1">
        <v>10</v>
      </c>
      <c r="F44" s="7">
        <v>6</v>
      </c>
      <c r="G44" s="7">
        <v>8</v>
      </c>
      <c r="H44" s="1">
        <v>11</v>
      </c>
      <c r="I44" s="1">
        <v>10</v>
      </c>
      <c r="J44" s="1">
        <v>6</v>
      </c>
      <c r="L44" s="1">
        <f t="shared" si="18"/>
        <v>0</v>
      </c>
      <c r="M44" s="1">
        <f t="shared" si="19"/>
        <v>4</v>
      </c>
      <c r="N44" s="1">
        <f t="shared" si="20"/>
        <v>2</v>
      </c>
      <c r="O44" s="1">
        <f t="shared" si="21"/>
        <v>-1</v>
      </c>
      <c r="P44" s="1"/>
      <c r="Q44" s="1">
        <f t="shared" si="22"/>
        <v>0</v>
      </c>
      <c r="R44" s="1">
        <f t="shared" si="23"/>
        <v>4</v>
      </c>
      <c r="S44" s="1">
        <f t="shared" si="24"/>
        <v>2</v>
      </c>
      <c r="T44" s="1">
        <f t="shared" si="25"/>
        <v>1</v>
      </c>
      <c r="V44" s="1" t="s">
        <v>99</v>
      </c>
    </row>
    <row r="45" spans="2:22" ht="18.75" customHeight="1">
      <c r="B45" s="20">
        <v>3.3913043478260869</v>
      </c>
      <c r="C45" s="1" t="s">
        <v>36</v>
      </c>
      <c r="D45" s="3" t="s">
        <v>50</v>
      </c>
      <c r="E45" s="1">
        <v>17</v>
      </c>
      <c r="F45" s="7">
        <v>18</v>
      </c>
      <c r="G45" s="7">
        <v>15</v>
      </c>
      <c r="H45" s="1">
        <v>15</v>
      </c>
      <c r="I45" s="1">
        <v>13</v>
      </c>
      <c r="J45" s="1">
        <v>7</v>
      </c>
      <c r="L45" s="1">
        <f t="shared" si="18"/>
        <v>-4</v>
      </c>
      <c r="M45" s="1">
        <f t="shared" si="19"/>
        <v>-5</v>
      </c>
      <c r="N45" s="1">
        <f t="shared" si="20"/>
        <v>-2</v>
      </c>
      <c r="O45" s="1">
        <f t="shared" si="21"/>
        <v>-2</v>
      </c>
      <c r="P45" s="1"/>
      <c r="Q45" s="1">
        <f t="shared" si="22"/>
        <v>4</v>
      </c>
      <c r="R45" s="1">
        <f t="shared" si="23"/>
        <v>5</v>
      </c>
      <c r="S45" s="1">
        <f t="shared" si="24"/>
        <v>2</v>
      </c>
      <c r="T45" s="1">
        <f t="shared" si="25"/>
        <v>2</v>
      </c>
      <c r="V45" s="1" t="s">
        <v>99</v>
      </c>
    </row>
    <row r="46" spans="2:22" ht="18.75" customHeight="1">
      <c r="B46" s="20">
        <v>3.6739130434782608</v>
      </c>
      <c r="C46" s="1" t="s">
        <v>14</v>
      </c>
      <c r="D46" s="3" t="s">
        <v>43</v>
      </c>
      <c r="E46" s="1">
        <v>8</v>
      </c>
      <c r="F46" s="7">
        <v>20</v>
      </c>
      <c r="G46" s="7">
        <v>24</v>
      </c>
      <c r="H46" s="1">
        <v>26</v>
      </c>
      <c r="I46" s="1">
        <v>20</v>
      </c>
      <c r="J46" s="1">
        <v>8</v>
      </c>
      <c r="L46" s="1">
        <f t="shared" si="18"/>
        <v>12</v>
      </c>
      <c r="M46" s="1">
        <f t="shared" si="19"/>
        <v>0</v>
      </c>
      <c r="N46" s="1">
        <f t="shared" si="20"/>
        <v>-4</v>
      </c>
      <c r="O46" s="1">
        <f t="shared" si="21"/>
        <v>-6</v>
      </c>
      <c r="P46" s="1"/>
      <c r="Q46" s="1">
        <f t="shared" si="22"/>
        <v>12</v>
      </c>
      <c r="R46" s="1">
        <f t="shared" si="23"/>
        <v>0</v>
      </c>
      <c r="S46" s="1">
        <f t="shared" si="24"/>
        <v>4</v>
      </c>
      <c r="T46" s="1">
        <f t="shared" si="25"/>
        <v>6</v>
      </c>
      <c r="V46" s="1" t="s">
        <v>99</v>
      </c>
    </row>
    <row r="47" spans="2:22" ht="18.75" customHeight="1">
      <c r="B47" s="20">
        <v>3.6956521739130435</v>
      </c>
      <c r="C47" s="1" t="s">
        <v>15</v>
      </c>
      <c r="D47" s="3" t="s">
        <v>112</v>
      </c>
      <c r="E47" s="1">
        <v>21</v>
      </c>
      <c r="F47" s="7">
        <v>17</v>
      </c>
      <c r="G47" s="7">
        <v>16</v>
      </c>
      <c r="H47" s="1">
        <v>21</v>
      </c>
      <c r="I47" s="1">
        <v>21</v>
      </c>
      <c r="J47" s="1">
        <v>9</v>
      </c>
      <c r="L47" s="1">
        <f t="shared" si="18"/>
        <v>0</v>
      </c>
      <c r="M47" s="1">
        <f t="shared" si="19"/>
        <v>4</v>
      </c>
      <c r="N47" s="1">
        <f t="shared" si="20"/>
        <v>5</v>
      </c>
      <c r="O47" s="1">
        <f t="shared" si="21"/>
        <v>0</v>
      </c>
      <c r="P47" s="1"/>
      <c r="Q47" s="1">
        <f t="shared" si="22"/>
        <v>0</v>
      </c>
      <c r="R47" s="1">
        <f t="shared" si="23"/>
        <v>4</v>
      </c>
      <c r="S47" s="1">
        <f t="shared" si="24"/>
        <v>5</v>
      </c>
      <c r="T47" s="1">
        <f t="shared" si="25"/>
        <v>0</v>
      </c>
      <c r="V47" s="1" t="s">
        <v>99</v>
      </c>
    </row>
    <row r="48" spans="2:22" ht="18.75" customHeight="1">
      <c r="B48" s="20">
        <v>4.2173913043478262</v>
      </c>
      <c r="C48" s="1" t="s">
        <v>0</v>
      </c>
      <c r="D48" s="3" t="s">
        <v>37</v>
      </c>
      <c r="E48" s="1">
        <v>34</v>
      </c>
      <c r="F48" s="7">
        <v>34</v>
      </c>
      <c r="G48" s="7">
        <v>33</v>
      </c>
      <c r="H48" s="1">
        <v>34</v>
      </c>
      <c r="I48" s="1">
        <v>34</v>
      </c>
      <c r="J48" s="1">
        <v>10</v>
      </c>
      <c r="L48" s="1">
        <f t="shared" si="18"/>
        <v>0</v>
      </c>
      <c r="M48" s="1">
        <f t="shared" si="19"/>
        <v>0</v>
      </c>
      <c r="N48" s="1">
        <f t="shared" si="20"/>
        <v>1</v>
      </c>
      <c r="O48" s="1">
        <f t="shared" si="21"/>
        <v>0</v>
      </c>
      <c r="P48" s="1"/>
      <c r="Q48" s="1">
        <f t="shared" si="22"/>
        <v>0</v>
      </c>
      <c r="R48" s="1">
        <f t="shared" si="23"/>
        <v>0</v>
      </c>
      <c r="S48" s="1">
        <f t="shared" si="24"/>
        <v>1</v>
      </c>
      <c r="T48" s="1">
        <f t="shared" si="25"/>
        <v>0</v>
      </c>
      <c r="V48" s="1" t="s">
        <v>99</v>
      </c>
    </row>
    <row r="49" spans="1:22">
      <c r="A49" s="8"/>
      <c r="B49" s="19"/>
      <c r="C49" s="12"/>
      <c r="D49" s="13"/>
      <c r="E49" s="12"/>
      <c r="F49" s="12"/>
      <c r="G49" s="12"/>
      <c r="H49" s="12"/>
      <c r="I49" s="12"/>
      <c r="J49" s="8"/>
      <c r="K49" s="8"/>
      <c r="L49" s="12"/>
      <c r="M49" s="12"/>
      <c r="N49" s="12"/>
      <c r="O49" s="12"/>
      <c r="P49" s="12"/>
      <c r="Q49" s="12"/>
      <c r="R49" s="12"/>
      <c r="S49" s="12"/>
      <c r="T49" s="12"/>
    </row>
    <row r="50" spans="1:22">
      <c r="A50" s="8"/>
      <c r="B50" s="19"/>
      <c r="C50" s="12"/>
      <c r="D50" s="13"/>
      <c r="E50" s="12"/>
      <c r="F50" s="12"/>
      <c r="G50" s="12"/>
      <c r="H50" s="12"/>
      <c r="I50" s="12"/>
      <c r="J50" s="8"/>
      <c r="K50" s="8"/>
      <c r="L50" s="12"/>
      <c r="M50" s="12"/>
      <c r="N50" s="12"/>
      <c r="O50" s="12"/>
      <c r="P50" s="12"/>
      <c r="Q50" s="12"/>
      <c r="R50" s="12"/>
      <c r="S50" s="12"/>
      <c r="T50" s="12"/>
    </row>
    <row r="51" spans="1:22">
      <c r="A51" s="8"/>
      <c r="B51" s="19"/>
      <c r="C51" s="12"/>
      <c r="D51" s="13"/>
      <c r="E51" s="12"/>
      <c r="F51" s="12"/>
      <c r="G51" s="12"/>
      <c r="H51" s="12"/>
      <c r="I51" s="12"/>
      <c r="J51" s="8"/>
      <c r="K51" s="8"/>
      <c r="L51" s="12"/>
      <c r="M51" s="12"/>
      <c r="N51" s="12"/>
      <c r="O51" s="12"/>
      <c r="P51" s="12"/>
      <c r="Q51" s="12"/>
      <c r="R51" s="12"/>
      <c r="S51" s="12"/>
      <c r="T51" s="12"/>
    </row>
    <row r="52" spans="1:22">
      <c r="A52" s="8"/>
      <c r="B52" s="19"/>
      <c r="C52" s="12"/>
      <c r="D52" s="13"/>
      <c r="E52" s="12"/>
      <c r="F52" s="12"/>
      <c r="G52" s="12"/>
      <c r="H52" s="12"/>
      <c r="I52" s="12"/>
      <c r="J52" s="8"/>
      <c r="K52" s="8"/>
      <c r="L52" s="12"/>
      <c r="M52" s="12"/>
      <c r="N52" s="12"/>
      <c r="O52" s="12"/>
      <c r="P52" s="12"/>
      <c r="Q52" s="12"/>
      <c r="R52" s="12"/>
      <c r="S52" s="12"/>
      <c r="T52" s="12"/>
      <c r="U52" s="26" t="s">
        <v>104</v>
      </c>
      <c r="V52" s="24"/>
    </row>
    <row r="53" spans="1:22">
      <c r="A53" s="8"/>
      <c r="B53" s="19"/>
      <c r="C53" s="12"/>
      <c r="D53" s="13"/>
      <c r="E53" s="12"/>
      <c r="F53" s="12"/>
      <c r="G53" s="12"/>
      <c r="H53" s="12"/>
      <c r="I53" s="12"/>
      <c r="J53" s="8"/>
      <c r="K53" s="8"/>
      <c r="L53" s="12"/>
      <c r="M53" s="12"/>
      <c r="N53" s="12"/>
      <c r="O53" s="12"/>
      <c r="P53" s="12"/>
      <c r="Q53" s="12"/>
      <c r="R53" s="12"/>
      <c r="S53" s="12"/>
      <c r="T53" s="12"/>
      <c r="U53" s="24"/>
      <c r="V53" s="24"/>
    </row>
    <row r="54" spans="1:22">
      <c r="A54" s="8"/>
      <c r="B54" s="19"/>
      <c r="C54" s="12"/>
      <c r="D54" s="13"/>
      <c r="E54" s="12"/>
      <c r="F54" s="12"/>
      <c r="G54" s="12"/>
      <c r="H54" s="12"/>
      <c r="I54" s="12"/>
      <c r="J54" s="8"/>
      <c r="K54" s="8"/>
      <c r="L54" s="12"/>
      <c r="M54" s="12"/>
      <c r="N54" s="12"/>
      <c r="O54" s="12"/>
      <c r="P54" s="12"/>
      <c r="Q54" s="12"/>
      <c r="R54" s="12"/>
      <c r="S54" s="12"/>
      <c r="T54" s="12"/>
      <c r="U54" s="24"/>
      <c r="V54" s="24"/>
    </row>
    <row r="55" spans="1:22">
      <c r="A55" s="8"/>
      <c r="B55" s="19"/>
      <c r="C55" s="12"/>
      <c r="D55" s="13"/>
      <c r="E55" s="12"/>
      <c r="F55" s="12"/>
      <c r="G55" s="12"/>
      <c r="H55" s="12"/>
      <c r="I55" s="12"/>
      <c r="J55" s="8"/>
      <c r="K55" s="8"/>
      <c r="L55" s="12"/>
      <c r="M55" s="12"/>
      <c r="N55" s="12"/>
      <c r="O55" s="12"/>
      <c r="P55" s="12"/>
      <c r="Q55" s="12"/>
      <c r="R55" s="12"/>
      <c r="S55" s="12"/>
      <c r="T55" s="12"/>
      <c r="U55" s="24"/>
      <c r="V55" s="24"/>
    </row>
    <row r="56" spans="1:22">
      <c r="A56" s="8"/>
      <c r="B56" s="19"/>
      <c r="C56" s="8"/>
      <c r="D56" s="13"/>
      <c r="E56" s="12"/>
      <c r="F56" s="12"/>
      <c r="G56" s="12"/>
      <c r="H56" s="12"/>
      <c r="I56" s="12"/>
      <c r="J56" s="8"/>
      <c r="K56" s="8"/>
      <c r="L56" s="12"/>
      <c r="M56" s="12"/>
      <c r="N56" s="12"/>
      <c r="O56" s="12"/>
      <c r="P56" s="12"/>
      <c r="Q56" s="12"/>
      <c r="R56" s="12"/>
      <c r="S56" s="12"/>
      <c r="T56" s="12"/>
      <c r="U56" s="24"/>
      <c r="V56" s="24"/>
    </row>
    <row r="57" spans="1:22">
      <c r="A57" s="8"/>
      <c r="B57" s="19"/>
      <c r="C57" s="8"/>
      <c r="D57" s="8"/>
      <c r="E57" s="12"/>
      <c r="F57" s="12"/>
      <c r="G57" s="12"/>
      <c r="H57" s="12"/>
      <c r="I57" s="12"/>
      <c r="J57" s="8"/>
      <c r="K57" s="8"/>
      <c r="L57" s="12"/>
      <c r="M57" s="12"/>
      <c r="N57" s="12"/>
      <c r="O57" s="12"/>
      <c r="P57" s="12"/>
      <c r="Q57" s="12"/>
      <c r="R57" s="12"/>
      <c r="S57" s="12"/>
      <c r="T57" s="12"/>
      <c r="U57" s="24"/>
      <c r="V57" s="24"/>
    </row>
    <row r="58" spans="1:22">
      <c r="A58" s="10"/>
      <c r="B58" s="21"/>
      <c r="C58" s="10"/>
      <c r="D58" s="10"/>
      <c r="E58" s="11"/>
      <c r="F58" s="11"/>
      <c r="G58" s="11"/>
      <c r="H58" s="11"/>
      <c r="I58" s="11"/>
      <c r="J58" s="10"/>
      <c r="K58" s="10"/>
      <c r="L58" s="11"/>
      <c r="M58" s="11"/>
      <c r="N58" s="11"/>
      <c r="O58" s="11"/>
      <c r="P58" s="11"/>
      <c r="Q58" s="11"/>
      <c r="R58" s="11"/>
      <c r="S58" s="11"/>
      <c r="T58" s="11"/>
      <c r="U58" s="24"/>
      <c r="V58" s="24"/>
    </row>
    <row r="59" spans="1:22">
      <c r="A59" s="10"/>
      <c r="B59" s="21"/>
      <c r="C59" s="10"/>
      <c r="D59" s="10"/>
      <c r="E59" s="11"/>
      <c r="F59" s="11"/>
      <c r="G59" s="11"/>
      <c r="H59" s="11"/>
      <c r="I59" s="11"/>
      <c r="J59" s="10"/>
      <c r="K59" s="10"/>
      <c r="L59" s="8"/>
      <c r="M59" s="10"/>
      <c r="N59" s="10"/>
      <c r="O59" s="10"/>
      <c r="P59" s="10"/>
      <c r="Q59" s="10"/>
      <c r="R59" s="10"/>
      <c r="S59" s="10"/>
      <c r="T59" s="10"/>
      <c r="U59" s="24"/>
      <c r="V59" s="24"/>
    </row>
  </sheetData>
  <sortState ref="B34:V43">
    <sortCondition ref="I34:I43"/>
  </sortState>
  <mergeCells count="4">
    <mergeCell ref="E1:I1"/>
    <mergeCell ref="L1:O1"/>
    <mergeCell ref="Q1:T1"/>
    <mergeCell ref="U52:V59"/>
  </mergeCells>
  <pageMargins left="0.25" right="0.25" top="0.5" bottom="0.5" header="0.25" footer="0.25"/>
  <pageSetup scale="56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Sorted by Classification</vt:lpstr>
      <vt:lpstr>Category Score Sheet</vt:lpstr>
      <vt:lpstr>Sheet3</vt:lpstr>
      <vt:lpstr>'Category Score Sheet'!Print_Area</vt:lpstr>
      <vt:lpstr>'Sorted by Classification'!Print_Area</vt:lpstr>
    </vt:vector>
  </TitlesOfParts>
  <Company>University of Delaware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R. Razzook</dc:creator>
  <cp:lastModifiedBy> </cp:lastModifiedBy>
  <cp:lastPrinted>2011-01-26T19:09:17Z</cp:lastPrinted>
  <dcterms:created xsi:type="dcterms:W3CDTF">2010-11-16T13:23:01Z</dcterms:created>
  <dcterms:modified xsi:type="dcterms:W3CDTF">2011-01-26T20:08:34Z</dcterms:modified>
</cp:coreProperties>
</file>